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3-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7" i="1" l="1"/>
  <c r="B215" i="1" l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3" i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88" i="1"/>
  <c r="J77" i="1"/>
  <c r="J88" i="1" s="1"/>
  <c r="I77" i="1"/>
  <c r="I88" i="1" s="1"/>
  <c r="H77" i="1"/>
  <c r="H88" i="1" s="1"/>
  <c r="G77" i="1"/>
  <c r="G88" i="1" s="1"/>
  <c r="F77" i="1"/>
  <c r="F88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H216" i="1" s="1"/>
  <c r="G14" i="1"/>
  <c r="G25" i="1" s="1"/>
  <c r="F14" i="1"/>
  <c r="F25" i="1" s="1"/>
  <c r="J45" i="1" l="1"/>
  <c r="L216" i="1"/>
  <c r="G216" i="1"/>
  <c r="I216" i="1"/>
  <c r="J216" i="1"/>
  <c r="F216" i="1"/>
</calcChain>
</file>

<file path=xl/sharedStrings.xml><?xml version="1.0" encoding="utf-8"?>
<sst xmlns="http://schemas.openxmlformats.org/spreadsheetml/2006/main" count="297" uniqueCount="83">
  <si>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</si>
  <si>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</si>
  <si>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</si>
  <si>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</si>
  <si>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</si>
  <si>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</si>
  <si>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</si>
  <si>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</si>
  <si>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</si>
  <si>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</si>
  <si>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</si>
  <si>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</si>
  <si>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</si>
  <si>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</si>
  <si>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</si>
  <si>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</si>
  <si>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</si>
  <si>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</si>
  <si>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</si>
  <si>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</si>
  <si>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</si>
  <si>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</si>
  <si>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</si>
  <si>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</si>
  <si>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</si>
  <si>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</si>
  <si>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</si>
  <si>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</si>
  <si>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</si>
  <si>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</si>
  <si>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</si>
  <si>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</si>
  <si>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</si>
  <si>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</si>
  <si>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</si>
  <si>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</si>
  <si>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</si>
  <si>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</si>
  <si>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</si>
  <si>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рисовая с творогом</t>
  </si>
  <si>
    <t>Какао с молоком</t>
  </si>
  <si>
    <t>Хлеб пшеничный</t>
  </si>
  <si>
    <t>Хлеб ржаной</t>
  </si>
  <si>
    <t>Бутерброд (масло с  повидлом)</t>
  </si>
  <si>
    <t>бутерброд</t>
  </si>
  <si>
    <t>кисломол.</t>
  </si>
  <si>
    <t>Йогурт</t>
  </si>
  <si>
    <t>Плов из отварной говядины</t>
  </si>
  <si>
    <t>Чай с сахаром</t>
  </si>
  <si>
    <t xml:space="preserve">Салат из свежих огурцов с луком </t>
  </si>
  <si>
    <t>Жаркое по-домашнему</t>
  </si>
  <si>
    <t>Чай с молоком</t>
  </si>
  <si>
    <t xml:space="preserve">Салат из свежей капусты с морковью </t>
  </si>
  <si>
    <t>Булочка "Нежная"</t>
  </si>
  <si>
    <t>булочное</t>
  </si>
  <si>
    <t>Рыба  тушеная в сметанном соусе</t>
  </si>
  <si>
    <t>Чай с  сахаром</t>
  </si>
  <si>
    <t>Перец сладкий порционный</t>
  </si>
  <si>
    <t>Макароные изделия отварные</t>
  </si>
  <si>
    <t>Печенье</t>
  </si>
  <si>
    <t>сладкое</t>
  </si>
  <si>
    <t>МБОУ "Андринская СОШ"</t>
  </si>
  <si>
    <t>директор школы</t>
  </si>
  <si>
    <t>Печень говяжья по-строгановски</t>
  </si>
  <si>
    <t>Чай с лимоном</t>
  </si>
  <si>
    <t xml:space="preserve">Салат из свежих помидоров </t>
  </si>
  <si>
    <t>Каша гречневая рассыпчатая</t>
  </si>
  <si>
    <t>Каша пшенная молочная жидкая</t>
  </si>
  <si>
    <t>Кофейный напиток с молоком</t>
  </si>
  <si>
    <t>Гренки с сыром</t>
  </si>
  <si>
    <t>Котлета или биточки рыбные</t>
  </si>
  <si>
    <t>Картофельное пюре</t>
  </si>
  <si>
    <t>Пряник</t>
  </si>
  <si>
    <t>Федоренко О.М.</t>
  </si>
  <si>
    <t>Тефтели мясные</t>
  </si>
  <si>
    <t>Огурец свежий порционный</t>
  </si>
  <si>
    <t>Гороховое пюре</t>
  </si>
  <si>
    <t>Конфеты</t>
  </si>
  <si>
    <t>Макароны запеченные с сыром</t>
  </si>
  <si>
    <t>Салат витаминный</t>
  </si>
  <si>
    <t>Вафли</t>
  </si>
  <si>
    <t>Котлеты,биточки,шницель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</si>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</sst>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>
      <alignment wrapText="1"/>
    </xf>
    <xf numFmtId="0" fontId="2" fillId="2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0" fontId="14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17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>
      <alignment horizontal="center"/>
    </xf>
    <xf numFmtId="0" fontId="14" fillId="2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3" fillId="4" borderId="5" xfId="0" applyFont="1" applyFill="1" applyBorder="1" applyAlignment="1">
      <alignment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61</v>
      </c>
      <c r="D1" s="74"/>
      <c r="E1" s="75"/>
      <c r="F1" s="12" t="s">
        <v>16</v>
      </c>
      <c r="G1" s="2" t="s">
        <v>17</v>
      </c>
      <c r="H1" s="76" t="s">
        <v>62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73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3">
        <v>17.3</v>
      </c>
      <c r="H6" s="53">
        <v>11.7</v>
      </c>
      <c r="I6" s="53">
        <v>14.2</v>
      </c>
      <c r="J6" s="54">
        <v>327.14999999999998</v>
      </c>
      <c r="K6" s="40">
        <v>144</v>
      </c>
      <c r="L6" s="39">
        <v>19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2">
        <v>200</v>
      </c>
      <c r="G8" s="54">
        <v>3.77</v>
      </c>
      <c r="H8" s="54">
        <v>3.7</v>
      </c>
      <c r="I8" s="54">
        <v>24.4</v>
      </c>
      <c r="J8" s="54">
        <v>146.9</v>
      </c>
      <c r="K8" s="43">
        <v>269</v>
      </c>
      <c r="L8" s="42">
        <v>10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42">
        <v>40</v>
      </c>
      <c r="G9" s="54">
        <v>3.04</v>
      </c>
      <c r="H9" s="54">
        <v>0.32</v>
      </c>
      <c r="I9" s="54">
        <v>19.7</v>
      </c>
      <c r="J9" s="54">
        <v>94</v>
      </c>
      <c r="K9" s="43"/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2" t="s">
        <v>23</v>
      </c>
      <c r="E11" s="51" t="s">
        <v>42</v>
      </c>
      <c r="F11" s="42">
        <v>30</v>
      </c>
      <c r="G11" s="55">
        <v>1.98</v>
      </c>
      <c r="H11" s="55">
        <v>0.36</v>
      </c>
      <c r="I11" s="55">
        <v>10</v>
      </c>
      <c r="J11" s="55">
        <v>52.2</v>
      </c>
      <c r="K11" s="43"/>
      <c r="L11" s="42">
        <v>3</v>
      </c>
    </row>
    <row r="12" spans="1:12" ht="15" x14ac:dyDescent="0.25">
      <c r="A12" s="23"/>
      <c r="B12" s="15"/>
      <c r="C12" s="11"/>
      <c r="D12" s="52" t="s">
        <v>44</v>
      </c>
      <c r="E12" s="51" t="s">
        <v>43</v>
      </c>
      <c r="F12" s="42">
        <v>40</v>
      </c>
      <c r="G12" s="55">
        <v>0.2</v>
      </c>
      <c r="H12" s="55">
        <v>8.3000000000000007</v>
      </c>
      <c r="I12" s="55">
        <v>14.3</v>
      </c>
      <c r="J12" s="55">
        <v>123.6</v>
      </c>
      <c r="K12" s="43">
        <v>382</v>
      </c>
      <c r="L12" s="42">
        <v>8</v>
      </c>
    </row>
    <row r="13" spans="1:12" ht="15" x14ac:dyDescent="0.25">
      <c r="A13" s="23"/>
      <c r="B13" s="15"/>
      <c r="C13" s="11"/>
      <c r="D13" s="56" t="s">
        <v>45</v>
      </c>
      <c r="E13" s="57" t="s">
        <v>46</v>
      </c>
      <c r="F13" s="42">
        <v>100</v>
      </c>
      <c r="G13" s="42">
        <v>1.9</v>
      </c>
      <c r="H13" s="42">
        <v>7.5</v>
      </c>
      <c r="I13" s="42">
        <v>15.6</v>
      </c>
      <c r="J13" s="42">
        <v>140</v>
      </c>
      <c r="K13" s="43"/>
      <c r="L13" s="42">
        <v>36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 t="shared" ref="G14:J14" si="0">SUM(G6:G13)</f>
        <v>28.189999999999998</v>
      </c>
      <c r="H14" s="19">
        <f t="shared" si="0"/>
        <v>31.88</v>
      </c>
      <c r="I14" s="19">
        <f t="shared" si="0"/>
        <v>98.199999999999989</v>
      </c>
      <c r="J14" s="19">
        <f t="shared" si="0"/>
        <v>883.85</v>
      </c>
      <c r="K14" s="25"/>
      <c r="L14" s="19">
        <f t="shared" ref="L14" si="1">SUM(L6:L13)</f>
        <v>80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F14+F24</f>
        <v>610</v>
      </c>
      <c r="G25" s="32">
        <f t="shared" ref="G25:J25" si="4">G14+G24</f>
        <v>28.189999999999998</v>
      </c>
      <c r="H25" s="32">
        <f t="shared" si="4"/>
        <v>31.88</v>
      </c>
      <c r="I25" s="32">
        <f t="shared" si="4"/>
        <v>98.199999999999989</v>
      </c>
      <c r="J25" s="32">
        <f t="shared" si="4"/>
        <v>883.85</v>
      </c>
      <c r="K25" s="32"/>
      <c r="L25" s="32">
        <f t="shared" ref="L25" si="5">L14+L24</f>
        <v>80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1" t="s">
        <v>47</v>
      </c>
      <c r="F26" s="39">
        <v>200</v>
      </c>
      <c r="G26" s="55">
        <v>24.33</v>
      </c>
      <c r="H26" s="55">
        <v>20.69</v>
      </c>
      <c r="I26" s="55">
        <v>33.71</v>
      </c>
      <c r="J26" s="55">
        <v>418.37</v>
      </c>
      <c r="K26" s="40">
        <v>193</v>
      </c>
      <c r="L26" s="39">
        <v>19</v>
      </c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51" t="s">
        <v>48</v>
      </c>
      <c r="F28" s="42">
        <v>200</v>
      </c>
      <c r="G28" s="55">
        <v>0.12</v>
      </c>
      <c r="H28" s="55">
        <v>0</v>
      </c>
      <c r="I28" s="55">
        <v>12.04</v>
      </c>
      <c r="J28" s="55">
        <v>48</v>
      </c>
      <c r="K28" s="43">
        <v>300</v>
      </c>
      <c r="L28" s="42">
        <v>3</v>
      </c>
    </row>
    <row r="29" spans="1:12" ht="15" x14ac:dyDescent="0.25">
      <c r="A29" s="14"/>
      <c r="B29" s="15"/>
      <c r="C29" s="11"/>
      <c r="D29" s="7" t="s">
        <v>23</v>
      </c>
      <c r="E29" s="51" t="s">
        <v>41</v>
      </c>
      <c r="F29" s="42">
        <v>40</v>
      </c>
      <c r="G29" s="55">
        <v>3.04</v>
      </c>
      <c r="H29" s="55">
        <v>0.32</v>
      </c>
      <c r="I29" s="55">
        <v>19.7</v>
      </c>
      <c r="J29" s="55">
        <v>94</v>
      </c>
      <c r="K29" s="43"/>
      <c r="L29" s="42">
        <v>4</v>
      </c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52" t="s">
        <v>23</v>
      </c>
      <c r="E31" s="51" t="s">
        <v>42</v>
      </c>
      <c r="F31" s="42">
        <v>30</v>
      </c>
      <c r="G31" s="55">
        <v>1.98</v>
      </c>
      <c r="H31" s="55">
        <v>0.36</v>
      </c>
      <c r="I31" s="55">
        <v>10</v>
      </c>
      <c r="J31" s="42">
        <v>52.2</v>
      </c>
      <c r="K31" s="43"/>
      <c r="L31" s="42">
        <v>3</v>
      </c>
    </row>
    <row r="32" spans="1:12" ht="15" x14ac:dyDescent="0.25">
      <c r="A32" s="14"/>
      <c r="B32" s="15"/>
      <c r="C32" s="11"/>
      <c r="D32" s="56" t="s">
        <v>45</v>
      </c>
      <c r="E32" s="57" t="s">
        <v>46</v>
      </c>
      <c r="F32" s="42">
        <v>100</v>
      </c>
      <c r="G32" s="42">
        <v>1.9</v>
      </c>
      <c r="H32" s="42">
        <v>7.5</v>
      </c>
      <c r="I32" s="42">
        <v>15.6</v>
      </c>
      <c r="J32" s="42">
        <v>140</v>
      </c>
      <c r="K32" s="43"/>
      <c r="L32" s="42">
        <v>36</v>
      </c>
    </row>
    <row r="33" spans="1:12" ht="15" x14ac:dyDescent="0.25">
      <c r="A33" s="14"/>
      <c r="B33" s="15"/>
      <c r="C33" s="11"/>
      <c r="D33" s="52" t="s">
        <v>26</v>
      </c>
      <c r="E33" s="51" t="s">
        <v>49</v>
      </c>
      <c r="F33" s="42">
        <v>60</v>
      </c>
      <c r="G33" s="55">
        <v>0.43</v>
      </c>
      <c r="H33" s="55">
        <v>6.04</v>
      </c>
      <c r="I33" s="55">
        <v>1.49</v>
      </c>
      <c r="J33" s="42">
        <v>62.08</v>
      </c>
      <c r="K33" s="43">
        <v>17</v>
      </c>
      <c r="L33" s="42">
        <v>15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630</v>
      </c>
      <c r="G34" s="19">
        <f t="shared" ref="G34" si="6">SUM(G26:G33)</f>
        <v>31.799999999999997</v>
      </c>
      <c r="H34" s="19">
        <f t="shared" ref="H34" si="7">SUM(H26:H33)</f>
        <v>34.910000000000004</v>
      </c>
      <c r="I34" s="19">
        <f t="shared" ref="I34" si="8">SUM(I26:I33)</f>
        <v>92.539999999999992</v>
      </c>
      <c r="J34" s="19">
        <f t="shared" ref="J34:L34" si="9">SUM(J26:J33)</f>
        <v>814.65000000000009</v>
      </c>
      <c r="K34" s="25"/>
      <c r="L34" s="19">
        <f t="shared" si="9"/>
        <v>80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70" t="s">
        <v>4</v>
      </c>
      <c r="D45" s="71"/>
      <c r="E45" s="31"/>
      <c r="F45" s="32">
        <f>F34+F44</f>
        <v>630</v>
      </c>
      <c r="G45" s="32">
        <f t="shared" ref="G45" si="14">G34+G44</f>
        <v>31.799999999999997</v>
      </c>
      <c r="H45" s="32">
        <f t="shared" ref="H45" si="15">H34+H44</f>
        <v>34.910000000000004</v>
      </c>
      <c r="I45" s="32">
        <f t="shared" ref="I45" si="16">I34+I44</f>
        <v>92.539999999999992</v>
      </c>
      <c r="J45" s="32">
        <f t="shared" ref="J45:L45" si="17">J34+J44</f>
        <v>814.65000000000009</v>
      </c>
      <c r="K45" s="32"/>
      <c r="L45" s="32">
        <f t="shared" si="17"/>
        <v>80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1" t="s">
        <v>50</v>
      </c>
      <c r="F46" s="39">
        <v>150</v>
      </c>
      <c r="G46" s="55">
        <v>15.37</v>
      </c>
      <c r="H46" s="55">
        <v>11.82</v>
      </c>
      <c r="I46" s="58">
        <v>15.09</v>
      </c>
      <c r="J46" s="55">
        <v>227.78</v>
      </c>
      <c r="K46" s="40">
        <v>181</v>
      </c>
      <c r="L46" s="39">
        <v>18</v>
      </c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51" t="s">
        <v>51</v>
      </c>
      <c r="F48" s="42">
        <v>200</v>
      </c>
      <c r="G48" s="55">
        <v>1.05</v>
      </c>
      <c r="H48" s="55">
        <v>1.2</v>
      </c>
      <c r="I48" s="55">
        <v>13.04</v>
      </c>
      <c r="J48" s="59">
        <v>67.16</v>
      </c>
      <c r="K48" s="43">
        <v>295</v>
      </c>
      <c r="L48" s="42">
        <v>5</v>
      </c>
    </row>
    <row r="49" spans="1:12" ht="15" x14ac:dyDescent="0.25">
      <c r="A49" s="23"/>
      <c r="B49" s="15"/>
      <c r="C49" s="11"/>
      <c r="D49" s="7" t="s">
        <v>23</v>
      </c>
      <c r="E49" s="51" t="s">
        <v>41</v>
      </c>
      <c r="F49" s="42">
        <v>40</v>
      </c>
      <c r="G49" s="55">
        <v>3.04</v>
      </c>
      <c r="H49" s="55">
        <v>0.32</v>
      </c>
      <c r="I49" s="55">
        <v>19.7</v>
      </c>
      <c r="J49" s="59">
        <v>94</v>
      </c>
      <c r="K49" s="43"/>
      <c r="L49" s="42">
        <v>4</v>
      </c>
    </row>
    <row r="50" spans="1:12" ht="15" x14ac:dyDescent="0.25">
      <c r="A50" s="23"/>
      <c r="B50" s="15"/>
      <c r="C50" s="11"/>
      <c r="D50" s="7" t="s">
        <v>24</v>
      </c>
      <c r="E50" s="41"/>
      <c r="F50" s="42"/>
      <c r="G50" s="42"/>
      <c r="H50" s="42"/>
      <c r="I50" s="42"/>
      <c r="J50" s="60"/>
      <c r="K50" s="43"/>
      <c r="L50" s="42"/>
    </row>
    <row r="51" spans="1:12" ht="15" x14ac:dyDescent="0.25">
      <c r="A51" s="23"/>
      <c r="B51" s="15"/>
      <c r="C51" s="11"/>
      <c r="D51" s="52" t="s">
        <v>23</v>
      </c>
      <c r="E51" s="51" t="s">
        <v>42</v>
      </c>
      <c r="F51" s="42">
        <v>30</v>
      </c>
      <c r="G51" s="55">
        <v>1.98</v>
      </c>
      <c r="H51" s="55">
        <v>0.36</v>
      </c>
      <c r="I51" s="55">
        <v>10</v>
      </c>
      <c r="J51" s="42">
        <v>52.2</v>
      </c>
      <c r="K51" s="43"/>
      <c r="L51" s="42">
        <v>3</v>
      </c>
    </row>
    <row r="52" spans="1:12" ht="15" x14ac:dyDescent="0.25">
      <c r="A52" s="23"/>
      <c r="B52" s="15"/>
      <c r="C52" s="11"/>
      <c r="D52" s="56" t="s">
        <v>45</v>
      </c>
      <c r="E52" s="57" t="s">
        <v>46</v>
      </c>
      <c r="F52" s="42">
        <v>100</v>
      </c>
      <c r="G52" s="42">
        <v>1.9</v>
      </c>
      <c r="H52" s="42">
        <v>7.5</v>
      </c>
      <c r="I52" s="42">
        <v>15.6</v>
      </c>
      <c r="J52" s="60">
        <v>140</v>
      </c>
      <c r="K52" s="43"/>
      <c r="L52" s="42">
        <v>36</v>
      </c>
    </row>
    <row r="53" spans="1:12" ht="15" x14ac:dyDescent="0.25">
      <c r="A53" s="23"/>
      <c r="B53" s="15"/>
      <c r="C53" s="11"/>
      <c r="D53" s="52" t="s">
        <v>26</v>
      </c>
      <c r="E53" s="51" t="s">
        <v>52</v>
      </c>
      <c r="F53" s="42">
        <v>60</v>
      </c>
      <c r="G53" s="55">
        <v>0.5</v>
      </c>
      <c r="H53" s="55">
        <v>3.04</v>
      </c>
      <c r="I53" s="55">
        <v>3.19</v>
      </c>
      <c r="J53" s="59">
        <v>42.01</v>
      </c>
      <c r="K53" s="43">
        <v>4</v>
      </c>
      <c r="L53" s="42">
        <v>9</v>
      </c>
    </row>
    <row r="54" spans="1:12" ht="15" x14ac:dyDescent="0.25">
      <c r="A54" s="23"/>
      <c r="B54" s="15"/>
      <c r="C54" s="11"/>
      <c r="D54" s="52" t="s">
        <v>54</v>
      </c>
      <c r="E54" s="51" t="s">
        <v>53</v>
      </c>
      <c r="F54" s="42">
        <v>40</v>
      </c>
      <c r="G54" s="55">
        <v>3.31</v>
      </c>
      <c r="H54" s="55">
        <v>4.75</v>
      </c>
      <c r="I54" s="55">
        <v>24.09</v>
      </c>
      <c r="J54" s="55">
        <v>258.39999999999998</v>
      </c>
      <c r="K54" s="43">
        <v>308</v>
      </c>
      <c r="L54" s="42">
        <v>5</v>
      </c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620</v>
      </c>
      <c r="G55" s="19">
        <f t="shared" ref="G55" si="18">SUM(G46:G54)</f>
        <v>27.149999999999995</v>
      </c>
      <c r="H55" s="19">
        <f t="shared" ref="H55" si="19">SUM(H46:H54)</f>
        <v>28.99</v>
      </c>
      <c r="I55" s="19">
        <f t="shared" ref="I55" si="20">SUM(I46:I54)</f>
        <v>100.71</v>
      </c>
      <c r="J55" s="19">
        <f t="shared" ref="J55:L55" si="21">SUM(J46:J54)</f>
        <v>881.55</v>
      </c>
      <c r="K55" s="25"/>
      <c r="L55" s="19">
        <f t="shared" si="21"/>
        <v>80</v>
      </c>
    </row>
    <row r="56" spans="1:12" ht="15" x14ac:dyDescent="0.25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 x14ac:dyDescent="0.25">
      <c r="A66" s="29">
        <f>A46</f>
        <v>1</v>
      </c>
      <c r="B66" s="30">
        <f>B46</f>
        <v>3</v>
      </c>
      <c r="C66" s="70" t="s">
        <v>4</v>
      </c>
      <c r="D66" s="71"/>
      <c r="E66" s="31"/>
      <c r="F66" s="32">
        <f>F55+F65</f>
        <v>620</v>
      </c>
      <c r="G66" s="32">
        <f t="shared" ref="G66" si="26">G55+G65</f>
        <v>27.149999999999995</v>
      </c>
      <c r="H66" s="32">
        <f t="shared" ref="H66" si="27">H55+H65</f>
        <v>28.99</v>
      </c>
      <c r="I66" s="32">
        <f t="shared" ref="I66" si="28">I55+I65</f>
        <v>100.71</v>
      </c>
      <c r="J66" s="32">
        <f t="shared" ref="J66:L66" si="29">J55+J65</f>
        <v>881.55</v>
      </c>
      <c r="K66" s="32"/>
      <c r="L66" s="32">
        <f t="shared" si="29"/>
        <v>80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1" t="s">
        <v>55</v>
      </c>
      <c r="F67" s="39">
        <v>100</v>
      </c>
      <c r="G67" s="55">
        <v>11.01</v>
      </c>
      <c r="H67" s="55">
        <v>9.6199999999999992</v>
      </c>
      <c r="I67" s="55">
        <v>4.01</v>
      </c>
      <c r="J67" s="55">
        <v>146.66</v>
      </c>
      <c r="K67" s="40">
        <v>171</v>
      </c>
      <c r="L67" s="39">
        <v>10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1" t="s">
        <v>56</v>
      </c>
      <c r="F69" s="55">
        <v>200</v>
      </c>
      <c r="G69" s="55">
        <v>0.12</v>
      </c>
      <c r="H69" s="55">
        <v>0</v>
      </c>
      <c r="I69" s="55">
        <v>12.04</v>
      </c>
      <c r="J69" s="55">
        <v>48.64</v>
      </c>
      <c r="K69" s="43">
        <v>300</v>
      </c>
      <c r="L69" s="62">
        <v>3</v>
      </c>
    </row>
    <row r="70" spans="1:12" ht="15" x14ac:dyDescent="0.25">
      <c r="A70" s="23"/>
      <c r="B70" s="15"/>
      <c r="C70" s="11"/>
      <c r="D70" s="7" t="s">
        <v>23</v>
      </c>
      <c r="E70" s="51" t="s">
        <v>41</v>
      </c>
      <c r="F70" s="55">
        <v>40</v>
      </c>
      <c r="G70" s="55">
        <v>3.04</v>
      </c>
      <c r="H70" s="55">
        <v>0.32</v>
      </c>
      <c r="I70" s="55">
        <v>19.7</v>
      </c>
      <c r="J70" s="55">
        <v>94</v>
      </c>
      <c r="K70" s="43"/>
      <c r="L70" s="62">
        <v>4</v>
      </c>
    </row>
    <row r="71" spans="1:12" ht="15" x14ac:dyDescent="0.2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52" t="s">
        <v>23</v>
      </c>
      <c r="E72" s="51" t="s">
        <v>42</v>
      </c>
      <c r="F72" s="55">
        <v>30</v>
      </c>
      <c r="G72" s="55">
        <v>1.98</v>
      </c>
      <c r="H72" s="55">
        <v>0.36</v>
      </c>
      <c r="I72" s="55">
        <v>10</v>
      </c>
      <c r="J72" s="55">
        <v>52.2</v>
      </c>
      <c r="K72" s="43"/>
      <c r="L72" s="62">
        <v>3</v>
      </c>
    </row>
    <row r="73" spans="1:12" ht="15" x14ac:dyDescent="0.25">
      <c r="A73" s="23"/>
      <c r="B73" s="15"/>
      <c r="C73" s="11"/>
      <c r="D73" s="52" t="s">
        <v>26</v>
      </c>
      <c r="E73" s="51" t="s">
        <v>57</v>
      </c>
      <c r="F73" s="55">
        <v>60</v>
      </c>
      <c r="G73" s="55">
        <v>0.78</v>
      </c>
      <c r="H73" s="55">
        <v>0</v>
      </c>
      <c r="I73" s="55">
        <v>3.18</v>
      </c>
      <c r="J73" s="55">
        <v>15.6</v>
      </c>
      <c r="K73" s="43"/>
      <c r="L73" s="62">
        <v>8</v>
      </c>
    </row>
    <row r="74" spans="1:12" ht="15" x14ac:dyDescent="0.25">
      <c r="A74" s="23"/>
      <c r="B74" s="15"/>
      <c r="C74" s="11"/>
      <c r="D74" s="52" t="s">
        <v>21</v>
      </c>
      <c r="E74" s="51" t="s">
        <v>58</v>
      </c>
      <c r="F74" s="55">
        <v>150</v>
      </c>
      <c r="G74" s="55">
        <v>3.95</v>
      </c>
      <c r="H74" s="55">
        <v>5.3</v>
      </c>
      <c r="I74" s="55">
        <v>35.33</v>
      </c>
      <c r="J74" s="55">
        <v>211.1</v>
      </c>
      <c r="K74" s="43">
        <v>227</v>
      </c>
      <c r="L74" s="62">
        <v>11</v>
      </c>
    </row>
    <row r="75" spans="1:12" ht="15" x14ac:dyDescent="0.25">
      <c r="A75" s="23"/>
      <c r="B75" s="15"/>
      <c r="C75" s="11"/>
      <c r="D75" s="52" t="s">
        <v>60</v>
      </c>
      <c r="E75" s="61" t="s">
        <v>59</v>
      </c>
      <c r="F75" s="63">
        <v>40</v>
      </c>
      <c r="G75" s="55">
        <v>3</v>
      </c>
      <c r="H75" s="55">
        <v>4.72</v>
      </c>
      <c r="I75" s="55">
        <v>29.76</v>
      </c>
      <c r="J75" s="55">
        <v>166.8</v>
      </c>
      <c r="K75" s="43"/>
      <c r="L75" s="63">
        <v>5</v>
      </c>
    </row>
    <row r="76" spans="1:12" ht="15" x14ac:dyDescent="0.25">
      <c r="A76" s="23"/>
      <c r="B76" s="15"/>
      <c r="C76" s="11"/>
      <c r="D76" s="56" t="s">
        <v>45</v>
      </c>
      <c r="E76" s="57" t="s">
        <v>46</v>
      </c>
      <c r="F76" s="42">
        <v>100</v>
      </c>
      <c r="G76" s="42">
        <v>1.9</v>
      </c>
      <c r="H76" s="42">
        <v>7.5</v>
      </c>
      <c r="I76" s="42">
        <v>15.6</v>
      </c>
      <c r="J76" s="60">
        <v>140</v>
      </c>
      <c r="K76" s="43"/>
      <c r="L76" s="42">
        <v>36</v>
      </c>
    </row>
    <row r="77" spans="1:12" ht="15" x14ac:dyDescent="0.25">
      <c r="A77" s="24"/>
      <c r="B77" s="17"/>
      <c r="C77" s="8"/>
      <c r="D77" s="18" t="s">
        <v>33</v>
      </c>
      <c r="E77" s="9"/>
      <c r="F77" s="19">
        <f>SUM(F67:F76)</f>
        <v>720</v>
      </c>
      <c r="G77" s="19">
        <f t="shared" ref="G77" si="30">SUM(G67:G76)</f>
        <v>25.779999999999998</v>
      </c>
      <c r="H77" s="19">
        <f t="shared" ref="H77" si="31">SUM(H67:H76)</f>
        <v>27.819999999999997</v>
      </c>
      <c r="I77" s="19">
        <f t="shared" ref="I77" si="32">SUM(I67:I76)</f>
        <v>129.62</v>
      </c>
      <c r="J77" s="19">
        <f t="shared" ref="J77" si="33">SUM(J67:J76)</f>
        <v>875</v>
      </c>
      <c r="K77" s="25"/>
      <c r="L77" s="19">
        <f>SUM(L67:L76)</f>
        <v>80</v>
      </c>
    </row>
    <row r="78" spans="1:12" ht="15" x14ac:dyDescent="0.25">
      <c r="A78" s="26">
        <f>A67</f>
        <v>1</v>
      </c>
      <c r="B78" s="13">
        <f>B67</f>
        <v>4</v>
      </c>
      <c r="C78" s="10" t="s">
        <v>25</v>
      </c>
      <c r="D78" s="7" t="s">
        <v>26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27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28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29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30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31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32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4">SUM(G78:G86)</f>
        <v>0</v>
      </c>
      <c r="H87" s="19">
        <f t="shared" ref="H87" si="35">SUM(H78:H86)</f>
        <v>0</v>
      </c>
      <c r="I87" s="19">
        <f t="shared" ref="I87" si="36">SUM(I78:I86)</f>
        <v>0</v>
      </c>
      <c r="J87" s="19">
        <f t="shared" ref="J87:L87" si="37">SUM(J78:J86)</f>
        <v>0</v>
      </c>
      <c r="K87" s="25"/>
      <c r="L87" s="19">
        <f t="shared" si="37"/>
        <v>0</v>
      </c>
    </row>
    <row r="88" spans="1:12" ht="15.75" customHeight="1" thickBot="1" x14ac:dyDescent="0.25">
      <c r="A88" s="29">
        <f>A67</f>
        <v>1</v>
      </c>
      <c r="B88" s="30">
        <f>B67</f>
        <v>4</v>
      </c>
      <c r="C88" s="70" t="s">
        <v>4</v>
      </c>
      <c r="D88" s="71"/>
      <c r="E88" s="31"/>
      <c r="F88" s="32">
        <f>F77+F87</f>
        <v>720</v>
      </c>
      <c r="G88" s="32">
        <f t="shared" ref="G88" si="38">G77+G87</f>
        <v>25.779999999999998</v>
      </c>
      <c r="H88" s="32">
        <f t="shared" ref="H88" si="39">H77+H87</f>
        <v>27.819999999999997</v>
      </c>
      <c r="I88" s="32">
        <f t="shared" ref="I88" si="40">I77+I87</f>
        <v>129.62</v>
      </c>
      <c r="J88" s="32">
        <f t="shared" ref="J88:L88" si="41">J77+J87</f>
        <v>875</v>
      </c>
      <c r="K88" s="32"/>
      <c r="L88" s="32">
        <f t="shared" si="41"/>
        <v>80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51" t="s">
        <v>63</v>
      </c>
      <c r="F89" s="39">
        <v>90</v>
      </c>
      <c r="G89" s="55">
        <v>19.079999999999998</v>
      </c>
      <c r="H89" s="55">
        <v>23.6</v>
      </c>
      <c r="I89" s="55">
        <v>3.85</v>
      </c>
      <c r="J89" s="55">
        <v>302.85000000000002</v>
      </c>
      <c r="K89" s="40">
        <v>192</v>
      </c>
      <c r="L89" s="39">
        <v>15</v>
      </c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22</v>
      </c>
      <c r="E91" s="51" t="s">
        <v>64</v>
      </c>
      <c r="F91" s="55">
        <v>200</v>
      </c>
      <c r="G91" s="55">
        <v>7.0000000000000007E-2</v>
      </c>
      <c r="H91" s="55">
        <v>0.01</v>
      </c>
      <c r="I91" s="55">
        <v>15.31</v>
      </c>
      <c r="J91" s="55">
        <v>61.62</v>
      </c>
      <c r="K91" s="43">
        <v>294</v>
      </c>
      <c r="L91" s="42">
        <v>3</v>
      </c>
    </row>
    <row r="92" spans="1:12" ht="15" x14ac:dyDescent="0.25">
      <c r="A92" s="23"/>
      <c r="B92" s="15"/>
      <c r="C92" s="11"/>
      <c r="D92" s="7" t="s">
        <v>23</v>
      </c>
      <c r="E92" s="51" t="s">
        <v>41</v>
      </c>
      <c r="F92" s="55">
        <v>40</v>
      </c>
      <c r="G92" s="55">
        <v>3.04</v>
      </c>
      <c r="H92" s="55">
        <v>0.32</v>
      </c>
      <c r="I92" s="55">
        <v>19.7</v>
      </c>
      <c r="J92" s="55">
        <v>94</v>
      </c>
      <c r="K92" s="43"/>
      <c r="L92" s="42">
        <v>4</v>
      </c>
    </row>
    <row r="93" spans="1:12" ht="15" x14ac:dyDescent="0.25">
      <c r="A93" s="23"/>
      <c r="B93" s="15"/>
      <c r="C93" s="11"/>
      <c r="D93" s="7" t="s">
        <v>24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52" t="s">
        <v>23</v>
      </c>
      <c r="E94" s="51" t="s">
        <v>42</v>
      </c>
      <c r="F94" s="55">
        <v>30</v>
      </c>
      <c r="G94" s="55">
        <v>1.98</v>
      </c>
      <c r="H94" s="55">
        <v>0.36</v>
      </c>
      <c r="I94" s="55">
        <v>10</v>
      </c>
      <c r="J94" s="64">
        <v>52.2</v>
      </c>
      <c r="K94" s="43"/>
      <c r="L94" s="62">
        <v>3</v>
      </c>
    </row>
    <row r="95" spans="1:12" ht="15" x14ac:dyDescent="0.25">
      <c r="A95" s="23"/>
      <c r="B95" s="15"/>
      <c r="C95" s="11"/>
      <c r="D95" s="52" t="s">
        <v>26</v>
      </c>
      <c r="E95" s="51" t="s">
        <v>65</v>
      </c>
      <c r="F95" s="55">
        <v>60</v>
      </c>
      <c r="G95" s="55">
        <v>0.6</v>
      </c>
      <c r="H95" s="55">
        <v>6.1</v>
      </c>
      <c r="I95" s="55">
        <v>2.76</v>
      </c>
      <c r="J95" s="55">
        <v>68.349999999999994</v>
      </c>
      <c r="K95" s="43">
        <v>22</v>
      </c>
      <c r="L95" s="62">
        <v>10</v>
      </c>
    </row>
    <row r="96" spans="1:12" ht="15" x14ac:dyDescent="0.25">
      <c r="A96" s="23"/>
      <c r="B96" s="15"/>
      <c r="C96" s="11"/>
      <c r="D96" s="52" t="s">
        <v>21</v>
      </c>
      <c r="E96" s="51" t="s">
        <v>66</v>
      </c>
      <c r="F96" s="55">
        <v>150</v>
      </c>
      <c r="G96" s="55">
        <v>9.4</v>
      </c>
      <c r="H96" s="55">
        <v>6.2</v>
      </c>
      <c r="I96" s="55">
        <v>45</v>
      </c>
      <c r="J96" s="55">
        <v>242.4</v>
      </c>
      <c r="K96" s="43">
        <v>219</v>
      </c>
      <c r="L96" s="62">
        <v>9</v>
      </c>
    </row>
    <row r="97" spans="1:12" ht="15" x14ac:dyDescent="0.25">
      <c r="A97" s="23"/>
      <c r="B97" s="15"/>
      <c r="C97" s="11"/>
      <c r="D97" s="56" t="s">
        <v>45</v>
      </c>
      <c r="E97" s="57" t="s">
        <v>46</v>
      </c>
      <c r="F97" s="42">
        <v>100</v>
      </c>
      <c r="G97" s="42">
        <v>1.9</v>
      </c>
      <c r="H97" s="42">
        <v>7.5</v>
      </c>
      <c r="I97" s="42">
        <v>15.6</v>
      </c>
      <c r="J97" s="60">
        <v>140</v>
      </c>
      <c r="K97" s="43"/>
      <c r="L97" s="42">
        <v>36</v>
      </c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670</v>
      </c>
      <c r="G98" s="19">
        <f t="shared" ref="G98" si="42">SUM(G89:G97)</f>
        <v>36.07</v>
      </c>
      <c r="H98" s="19">
        <f t="shared" ref="H98" si="43">SUM(H89:H97)</f>
        <v>44.09</v>
      </c>
      <c r="I98" s="19">
        <f t="shared" ref="I98" si="44">SUM(I89:I97)</f>
        <v>112.22</v>
      </c>
      <c r="J98" s="19">
        <f t="shared" ref="J98:L98" si="45">SUM(J89:J97)</f>
        <v>961.42</v>
      </c>
      <c r="K98" s="25"/>
      <c r="L98" s="19">
        <f t="shared" si="45"/>
        <v>80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27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28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29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30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31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32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" si="46">SUM(G99:G107)</f>
        <v>0</v>
      </c>
      <c r="H108" s="19">
        <f t="shared" ref="H108" si="47">SUM(H99:H107)</f>
        <v>0</v>
      </c>
      <c r="I108" s="19">
        <f t="shared" ref="I108" si="48">SUM(I99:I107)</f>
        <v>0</v>
      </c>
      <c r="J108" s="19">
        <f t="shared" ref="J108:L108" si="49">SUM(J99:J107)</f>
        <v>0</v>
      </c>
      <c r="K108" s="25"/>
      <c r="L108" s="19">
        <f t="shared" si="49"/>
        <v>0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70" t="s">
        <v>4</v>
      </c>
      <c r="D109" s="71"/>
      <c r="E109" s="31"/>
      <c r="F109" s="32">
        <f>F98+F108</f>
        <v>670</v>
      </c>
      <c r="G109" s="32">
        <f t="shared" ref="G109" si="50">G98+G108</f>
        <v>36.07</v>
      </c>
      <c r="H109" s="32">
        <f t="shared" ref="H109" si="51">H98+H108</f>
        <v>44.09</v>
      </c>
      <c r="I109" s="32">
        <f t="shared" ref="I109" si="52">I98+I108</f>
        <v>112.22</v>
      </c>
      <c r="J109" s="32">
        <f t="shared" ref="J109:L109" si="53">J98+J108</f>
        <v>961.42</v>
      </c>
      <c r="K109" s="32"/>
      <c r="L109" s="32">
        <f t="shared" si="53"/>
        <v>80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51" t="s">
        <v>67</v>
      </c>
      <c r="F110" s="39">
        <v>205</v>
      </c>
      <c r="G110" s="55">
        <v>6.04</v>
      </c>
      <c r="H110" s="55">
        <v>7.27</v>
      </c>
      <c r="I110" s="55">
        <v>31.02</v>
      </c>
      <c r="J110" s="55">
        <v>227.16</v>
      </c>
      <c r="K110" s="40">
        <v>112</v>
      </c>
      <c r="L110" s="39">
        <v>12</v>
      </c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22</v>
      </c>
      <c r="E112" s="51" t="s">
        <v>68</v>
      </c>
      <c r="F112" s="42">
        <v>200</v>
      </c>
      <c r="G112" s="55">
        <v>2.79</v>
      </c>
      <c r="H112" s="55">
        <v>3.19</v>
      </c>
      <c r="I112" s="55">
        <v>19.71</v>
      </c>
      <c r="J112" s="42">
        <v>118.69</v>
      </c>
      <c r="K112" s="43">
        <v>286</v>
      </c>
      <c r="L112" s="42">
        <v>14</v>
      </c>
    </row>
    <row r="113" spans="1:12" ht="15" x14ac:dyDescent="0.25">
      <c r="A113" s="23"/>
      <c r="B113" s="15"/>
      <c r="C113" s="11"/>
      <c r="D113" s="7" t="s">
        <v>23</v>
      </c>
      <c r="E113" s="51" t="s">
        <v>42</v>
      </c>
      <c r="F113" s="55">
        <v>40</v>
      </c>
      <c r="G113" s="55">
        <v>1.98</v>
      </c>
      <c r="H113" s="55">
        <v>0.36</v>
      </c>
      <c r="I113" s="55">
        <v>10</v>
      </c>
      <c r="J113" s="42">
        <v>52.2</v>
      </c>
      <c r="K113" s="43"/>
      <c r="L113" s="42">
        <v>3</v>
      </c>
    </row>
    <row r="114" spans="1:12" ht="15" x14ac:dyDescent="0.25">
      <c r="A114" s="23"/>
      <c r="B114" s="15"/>
      <c r="C114" s="11"/>
      <c r="D114" s="7" t="s">
        <v>24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6" t="s">
        <v>44</v>
      </c>
      <c r="E115" s="51" t="s">
        <v>69</v>
      </c>
      <c r="F115" s="42">
        <v>60</v>
      </c>
      <c r="G115" s="55">
        <v>9.36</v>
      </c>
      <c r="H115" s="55">
        <v>9.5399999999999991</v>
      </c>
      <c r="I115" s="55">
        <v>29.15</v>
      </c>
      <c r="J115" s="42">
        <v>264.48</v>
      </c>
      <c r="K115" s="43">
        <v>76</v>
      </c>
      <c r="L115" s="42">
        <v>15</v>
      </c>
    </row>
    <row r="116" spans="1:12" ht="15" x14ac:dyDescent="0.25">
      <c r="A116" s="23"/>
      <c r="B116" s="15"/>
      <c r="C116" s="11"/>
      <c r="D116" s="56" t="s">
        <v>45</v>
      </c>
      <c r="E116" s="57" t="s">
        <v>46</v>
      </c>
      <c r="F116" s="42">
        <v>100</v>
      </c>
      <c r="G116" s="42">
        <v>1.9</v>
      </c>
      <c r="H116" s="42">
        <v>7.5</v>
      </c>
      <c r="I116" s="42">
        <v>15.6</v>
      </c>
      <c r="J116" s="60">
        <v>140</v>
      </c>
      <c r="K116" s="43"/>
      <c r="L116" s="42">
        <v>36</v>
      </c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SUM(F110:F116)</f>
        <v>605</v>
      </c>
      <c r="G117" s="19">
        <f t="shared" ref="G117:J117" si="54">SUM(G110:G116)</f>
        <v>22.07</v>
      </c>
      <c r="H117" s="19">
        <f t="shared" si="54"/>
        <v>27.86</v>
      </c>
      <c r="I117" s="19">
        <f t="shared" si="54"/>
        <v>105.47999999999999</v>
      </c>
      <c r="J117" s="19">
        <f t="shared" si="54"/>
        <v>802.53</v>
      </c>
      <c r="K117" s="25"/>
      <c r="L117" s="19">
        <f t="shared" ref="L117" si="55">SUM(L110:L116)</f>
        <v>80</v>
      </c>
    </row>
    <row r="118" spans="1:12" ht="15" x14ac:dyDescent="0.2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27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28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29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30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7" t="s">
        <v>31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7" t="s">
        <v>32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6">SUM(G118:G126)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SUM(L118:L126)</f>
        <v>0</v>
      </c>
    </row>
    <row r="128" spans="1:12" ht="15.75" thickBot="1" x14ac:dyDescent="0.25">
      <c r="A128" s="29">
        <f>A110</f>
        <v>2</v>
      </c>
      <c r="B128" s="30">
        <f>B110</f>
        <v>1</v>
      </c>
      <c r="C128" s="70" t="s">
        <v>4</v>
      </c>
      <c r="D128" s="71"/>
      <c r="E128" s="31"/>
      <c r="F128" s="32">
        <f>F117+F127</f>
        <v>605</v>
      </c>
      <c r="G128" s="66">
        <f t="shared" ref="G128" si="58">G117+G127</f>
        <v>22.07</v>
      </c>
      <c r="H128" s="66">
        <f t="shared" ref="H128" si="59">H117+H127</f>
        <v>27.86</v>
      </c>
      <c r="I128" s="66">
        <f t="shared" ref="I128" si="60">I117+I127</f>
        <v>105.47999999999999</v>
      </c>
      <c r="J128" s="66">
        <f t="shared" ref="J128:L128" si="61">J117+J127</f>
        <v>802.53</v>
      </c>
      <c r="K128" s="32"/>
      <c r="L128" s="32">
        <f t="shared" si="61"/>
        <v>80</v>
      </c>
    </row>
    <row r="129" spans="1:12" ht="15" x14ac:dyDescent="0.25">
      <c r="A129" s="14">
        <v>2</v>
      </c>
      <c r="B129" s="15">
        <v>2</v>
      </c>
      <c r="C129" s="22" t="s">
        <v>20</v>
      </c>
      <c r="D129" s="5" t="s">
        <v>21</v>
      </c>
      <c r="E129" s="51" t="s">
        <v>70</v>
      </c>
      <c r="F129" s="39">
        <v>100</v>
      </c>
      <c r="G129" s="55">
        <v>9.9</v>
      </c>
      <c r="H129" s="55">
        <v>15.2</v>
      </c>
      <c r="I129" s="55">
        <v>6.4</v>
      </c>
      <c r="J129" s="42">
        <v>130.9</v>
      </c>
      <c r="K129" s="40">
        <v>161</v>
      </c>
      <c r="L129" s="39">
        <v>11</v>
      </c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22</v>
      </c>
      <c r="E131" s="51" t="s">
        <v>48</v>
      </c>
      <c r="F131" s="42">
        <v>200</v>
      </c>
      <c r="G131" s="55">
        <v>0.12</v>
      </c>
      <c r="H131" s="55">
        <v>0</v>
      </c>
      <c r="I131" s="55">
        <v>9.0399999999999991</v>
      </c>
      <c r="J131" s="42">
        <v>48.64</v>
      </c>
      <c r="K131" s="43">
        <v>300</v>
      </c>
      <c r="L131" s="42">
        <v>3</v>
      </c>
    </row>
    <row r="132" spans="1:12" ht="15" x14ac:dyDescent="0.25">
      <c r="A132" s="14"/>
      <c r="B132" s="15"/>
      <c r="C132" s="11"/>
      <c r="D132" s="7" t="s">
        <v>23</v>
      </c>
      <c r="E132" s="51" t="s">
        <v>41</v>
      </c>
      <c r="F132" s="42">
        <v>40</v>
      </c>
      <c r="G132" s="55">
        <v>3.04</v>
      </c>
      <c r="H132" s="55">
        <v>0.32</v>
      </c>
      <c r="I132" s="55">
        <v>19.7</v>
      </c>
      <c r="J132" s="42">
        <v>94</v>
      </c>
      <c r="K132" s="43"/>
      <c r="L132" s="42">
        <v>4</v>
      </c>
    </row>
    <row r="133" spans="1:12" ht="15" x14ac:dyDescent="0.25">
      <c r="A133" s="14"/>
      <c r="B133" s="15"/>
      <c r="C133" s="11"/>
      <c r="D133" s="7" t="s">
        <v>24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 t="s">
        <v>23</v>
      </c>
      <c r="E134" s="51" t="s">
        <v>42</v>
      </c>
      <c r="F134" s="42">
        <v>30</v>
      </c>
      <c r="G134" s="55">
        <v>1.98</v>
      </c>
      <c r="H134" s="55">
        <v>0.36</v>
      </c>
      <c r="I134" s="55">
        <v>10</v>
      </c>
      <c r="J134" s="55">
        <v>52.2</v>
      </c>
      <c r="K134" s="43"/>
      <c r="L134" s="42">
        <v>3</v>
      </c>
    </row>
    <row r="135" spans="1:12" ht="15" x14ac:dyDescent="0.25">
      <c r="A135" s="14"/>
      <c r="B135" s="15"/>
      <c r="C135" s="11"/>
      <c r="D135" s="6" t="s">
        <v>26</v>
      </c>
      <c r="E135" s="51" t="s">
        <v>57</v>
      </c>
      <c r="F135" s="42">
        <v>60</v>
      </c>
      <c r="G135" s="55">
        <v>0.78</v>
      </c>
      <c r="H135" s="55">
        <v>0</v>
      </c>
      <c r="I135" s="55">
        <v>1.1499999999999999</v>
      </c>
      <c r="J135" s="55">
        <v>16.2</v>
      </c>
      <c r="K135" s="43"/>
      <c r="L135" s="42">
        <v>8</v>
      </c>
    </row>
    <row r="136" spans="1:12" ht="15" x14ac:dyDescent="0.25">
      <c r="A136" s="14"/>
      <c r="B136" s="15"/>
      <c r="C136" s="11"/>
      <c r="D136" s="6" t="s">
        <v>21</v>
      </c>
      <c r="E136" s="51" t="s">
        <v>71</v>
      </c>
      <c r="F136" s="42">
        <v>150</v>
      </c>
      <c r="G136" s="55">
        <v>3.2</v>
      </c>
      <c r="H136" s="55">
        <v>4.0599999999999996</v>
      </c>
      <c r="I136" s="55">
        <v>23.3</v>
      </c>
      <c r="J136" s="55">
        <v>160.46</v>
      </c>
      <c r="K136" s="43">
        <v>241</v>
      </c>
      <c r="L136" s="42">
        <v>10</v>
      </c>
    </row>
    <row r="137" spans="1:12" ht="15" x14ac:dyDescent="0.25">
      <c r="A137" s="14"/>
      <c r="B137" s="15"/>
      <c r="C137" s="11"/>
      <c r="D137" s="6" t="s">
        <v>60</v>
      </c>
      <c r="E137" s="51" t="s">
        <v>72</v>
      </c>
      <c r="F137" s="42">
        <v>30</v>
      </c>
      <c r="G137" s="55">
        <v>1.59</v>
      </c>
      <c r="H137" s="55">
        <v>1.62</v>
      </c>
      <c r="I137" s="55">
        <v>16.05</v>
      </c>
      <c r="J137" s="55">
        <v>103.2</v>
      </c>
      <c r="K137" s="43"/>
      <c r="L137" s="42">
        <v>5</v>
      </c>
    </row>
    <row r="138" spans="1:12" ht="15" x14ac:dyDescent="0.25">
      <c r="A138" s="14"/>
      <c r="B138" s="15"/>
      <c r="C138" s="11"/>
      <c r="D138" s="6" t="s">
        <v>45</v>
      </c>
      <c r="E138" s="65" t="s">
        <v>46</v>
      </c>
      <c r="F138" s="42">
        <v>100</v>
      </c>
      <c r="G138" s="42">
        <v>1.9</v>
      </c>
      <c r="H138" s="42">
        <v>7.5</v>
      </c>
      <c r="I138" s="42">
        <v>15.6</v>
      </c>
      <c r="J138" s="63">
        <v>140</v>
      </c>
      <c r="K138" s="43"/>
      <c r="L138" s="42">
        <v>36</v>
      </c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SUM(F129:F138)</f>
        <v>710</v>
      </c>
      <c r="G139" s="19">
        <f>SUM(G129:G138)</f>
        <v>22.509999999999998</v>
      </c>
      <c r="H139" s="19">
        <f>SUM(H129:H138)</f>
        <v>29.06</v>
      </c>
      <c r="I139" s="19">
        <f>SUM(I129:I138)</f>
        <v>101.24</v>
      </c>
      <c r="J139" s="19">
        <f>SUM(J129:J138)</f>
        <v>745.6</v>
      </c>
      <c r="K139" s="25"/>
      <c r="L139" s="19">
        <f>SUM(L129:L138)</f>
        <v>80</v>
      </c>
    </row>
    <row r="140" spans="1:12" ht="15" x14ac:dyDescent="0.25">
      <c r="A140" s="13">
        <f>A129</f>
        <v>2</v>
      </c>
      <c r="B140" s="13">
        <f>B129</f>
        <v>2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4"/>
      <c r="B146" s="15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4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4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62">SUM(G140:G148)</f>
        <v>0</v>
      </c>
      <c r="H149" s="19">
        <f t="shared" si="62"/>
        <v>0</v>
      </c>
      <c r="I149" s="19">
        <f t="shared" si="62"/>
        <v>0</v>
      </c>
      <c r="J149" s="19">
        <f t="shared" si="62"/>
        <v>0</v>
      </c>
      <c r="K149" s="25"/>
      <c r="L149" s="19">
        <f t="shared" ref="L149" si="63">SUM(L140:L148)</f>
        <v>0</v>
      </c>
    </row>
    <row r="150" spans="1:12" ht="15.75" thickBot="1" x14ac:dyDescent="0.25">
      <c r="A150" s="33">
        <f>A129</f>
        <v>2</v>
      </c>
      <c r="B150" s="33">
        <f>B129</f>
        <v>2</v>
      </c>
      <c r="C150" s="70" t="s">
        <v>4</v>
      </c>
      <c r="D150" s="71"/>
      <c r="E150" s="31"/>
      <c r="F150" s="32">
        <f>F139+F149</f>
        <v>710</v>
      </c>
      <c r="G150" s="32">
        <f t="shared" ref="G150" si="64">G139+G149</f>
        <v>22.509999999999998</v>
      </c>
      <c r="H150" s="32">
        <f t="shared" ref="H150" si="65">H139+H149</f>
        <v>29.06</v>
      </c>
      <c r="I150" s="32">
        <f t="shared" ref="I150" si="66">I139+I149</f>
        <v>101.24</v>
      </c>
      <c r="J150" s="32">
        <f t="shared" ref="J150:L150" si="67">J139+J149</f>
        <v>745.6</v>
      </c>
      <c r="K150" s="32"/>
      <c r="L150" s="32">
        <f t="shared" si="67"/>
        <v>80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51" t="s">
        <v>74</v>
      </c>
      <c r="F151" s="39">
        <v>100</v>
      </c>
      <c r="G151" s="55">
        <v>9.16</v>
      </c>
      <c r="H151" s="55">
        <v>13.53</v>
      </c>
      <c r="I151" s="55">
        <v>9.44</v>
      </c>
      <c r="J151" s="39">
        <v>196.14</v>
      </c>
      <c r="K151" s="40">
        <v>202</v>
      </c>
      <c r="L151" s="39">
        <v>11</v>
      </c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22</v>
      </c>
      <c r="E153" s="51" t="s">
        <v>51</v>
      </c>
      <c r="F153" s="42">
        <v>200</v>
      </c>
      <c r="G153" s="55">
        <v>1.05</v>
      </c>
      <c r="H153" s="55">
        <v>1.2</v>
      </c>
      <c r="I153" s="55">
        <v>13.04</v>
      </c>
      <c r="J153" s="42">
        <v>67.16</v>
      </c>
      <c r="K153" s="43">
        <v>295</v>
      </c>
      <c r="L153" s="42">
        <v>5</v>
      </c>
    </row>
    <row r="154" spans="1:12" ht="15.75" customHeight="1" x14ac:dyDescent="0.25">
      <c r="A154" s="23"/>
      <c r="B154" s="15"/>
      <c r="C154" s="11"/>
      <c r="D154" s="7" t="s">
        <v>23</v>
      </c>
      <c r="E154" s="51" t="s">
        <v>41</v>
      </c>
      <c r="F154" s="42">
        <v>40</v>
      </c>
      <c r="G154" s="55">
        <v>3.04</v>
      </c>
      <c r="H154" s="55">
        <v>0.32</v>
      </c>
      <c r="I154" s="55">
        <v>19.7</v>
      </c>
      <c r="J154" s="42">
        <v>94</v>
      </c>
      <c r="K154" s="43"/>
      <c r="L154" s="42">
        <v>4</v>
      </c>
    </row>
    <row r="155" spans="1:12" ht="15" x14ac:dyDescent="0.25">
      <c r="A155" s="23"/>
      <c r="B155" s="15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 t="s">
        <v>23</v>
      </c>
      <c r="E156" s="51" t="s">
        <v>42</v>
      </c>
      <c r="F156" s="42">
        <v>30</v>
      </c>
      <c r="G156" s="55">
        <v>1.98</v>
      </c>
      <c r="H156" s="55">
        <v>0.36</v>
      </c>
      <c r="I156" s="55">
        <v>10</v>
      </c>
      <c r="J156" s="55">
        <v>52.2</v>
      </c>
      <c r="K156" s="43"/>
      <c r="L156" s="42">
        <v>3</v>
      </c>
    </row>
    <row r="157" spans="1:12" ht="15" x14ac:dyDescent="0.25">
      <c r="A157" s="23"/>
      <c r="B157" s="15"/>
      <c r="C157" s="11"/>
      <c r="D157" s="6" t="s">
        <v>26</v>
      </c>
      <c r="E157" s="51" t="s">
        <v>75</v>
      </c>
      <c r="F157" s="42">
        <v>60</v>
      </c>
      <c r="G157" s="55">
        <v>0.48</v>
      </c>
      <c r="H157" s="55">
        <v>0.06</v>
      </c>
      <c r="I157" s="55">
        <v>1.98</v>
      </c>
      <c r="J157" s="55">
        <v>8.4</v>
      </c>
      <c r="K157" s="43"/>
      <c r="L157" s="42">
        <v>6</v>
      </c>
    </row>
    <row r="158" spans="1:12" ht="15" x14ac:dyDescent="0.25">
      <c r="A158" s="23"/>
      <c r="B158" s="15"/>
      <c r="C158" s="11"/>
      <c r="D158" s="6" t="s">
        <v>21</v>
      </c>
      <c r="E158" s="51" t="s">
        <v>76</v>
      </c>
      <c r="F158" s="42">
        <v>150</v>
      </c>
      <c r="G158" s="55">
        <v>16.87</v>
      </c>
      <c r="H158" s="55">
        <v>5.75</v>
      </c>
      <c r="I158" s="55">
        <v>49.6</v>
      </c>
      <c r="J158" s="55">
        <v>240.13</v>
      </c>
      <c r="K158" s="43">
        <v>130</v>
      </c>
      <c r="L158" s="42">
        <v>10</v>
      </c>
    </row>
    <row r="159" spans="1:12" ht="15" x14ac:dyDescent="0.25">
      <c r="A159" s="23"/>
      <c r="B159" s="15"/>
      <c r="C159" s="11"/>
      <c r="D159" s="6" t="s">
        <v>60</v>
      </c>
      <c r="E159" s="51" t="s">
        <v>77</v>
      </c>
      <c r="F159" s="42">
        <v>30</v>
      </c>
      <c r="G159" s="55">
        <v>4.9000000000000004</v>
      </c>
      <c r="H159" s="55">
        <v>17.3</v>
      </c>
      <c r="I159" s="55">
        <v>13.67</v>
      </c>
      <c r="J159" s="55">
        <v>236</v>
      </c>
      <c r="K159" s="43"/>
      <c r="L159" s="42">
        <v>5</v>
      </c>
    </row>
    <row r="160" spans="1:12" ht="15" x14ac:dyDescent="0.25">
      <c r="A160" s="23"/>
      <c r="B160" s="15"/>
      <c r="C160" s="11"/>
      <c r="D160" s="6" t="s">
        <v>45</v>
      </c>
      <c r="E160" s="65" t="s">
        <v>46</v>
      </c>
      <c r="F160" s="42">
        <v>100</v>
      </c>
      <c r="G160" s="42">
        <v>1.9</v>
      </c>
      <c r="H160" s="42">
        <v>7.5</v>
      </c>
      <c r="I160" s="42">
        <v>15.6</v>
      </c>
      <c r="J160" s="63">
        <v>140</v>
      </c>
      <c r="K160" s="43"/>
      <c r="L160" s="42">
        <v>36</v>
      </c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SUM(F151:F160)</f>
        <v>710</v>
      </c>
      <c r="G161" s="19">
        <f t="shared" ref="G161:J161" si="68">SUM(G151:G160)</f>
        <v>39.379999999999995</v>
      </c>
      <c r="H161" s="19">
        <f t="shared" si="68"/>
        <v>46.019999999999996</v>
      </c>
      <c r="I161" s="19">
        <f t="shared" si="68"/>
        <v>133.03</v>
      </c>
      <c r="J161" s="19">
        <f t="shared" si="68"/>
        <v>1034.03</v>
      </c>
      <c r="K161" s="25"/>
      <c r="L161" s="19">
        <f t="shared" ref="L161" si="69">SUM(L151:L160)</f>
        <v>80</v>
      </c>
    </row>
    <row r="162" spans="1:12" ht="15" x14ac:dyDescent="0.25">
      <c r="A162" s="26">
        <f>A151</f>
        <v>2</v>
      </c>
      <c r="B162" s="13">
        <f>B151</f>
        <v>3</v>
      </c>
      <c r="C162" s="10" t="s">
        <v>25</v>
      </c>
      <c r="D162" s="7" t="s">
        <v>26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27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28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7" t="s">
        <v>29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30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31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32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70">SUM(G162:G170)</f>
        <v>0</v>
      </c>
      <c r="H171" s="19">
        <f t="shared" si="70"/>
        <v>0</v>
      </c>
      <c r="I171" s="19">
        <f t="shared" si="70"/>
        <v>0</v>
      </c>
      <c r="J171" s="19">
        <f t="shared" si="70"/>
        <v>0</v>
      </c>
      <c r="K171" s="25"/>
      <c r="L171" s="19">
        <f t="shared" ref="L171" si="71">SUM(L162:L170)</f>
        <v>0</v>
      </c>
    </row>
    <row r="172" spans="1:12" ht="15.75" thickBot="1" x14ac:dyDescent="0.25">
      <c r="A172" s="29">
        <f>A151</f>
        <v>2</v>
      </c>
      <c r="B172" s="30">
        <f>B151</f>
        <v>3</v>
      </c>
      <c r="C172" s="70" t="s">
        <v>4</v>
      </c>
      <c r="D172" s="71"/>
      <c r="E172" s="31"/>
      <c r="F172" s="32">
        <f>F161+F171</f>
        <v>710</v>
      </c>
      <c r="G172" s="32">
        <f t="shared" ref="G172" si="72">G161+G171</f>
        <v>39.379999999999995</v>
      </c>
      <c r="H172" s="32">
        <f t="shared" ref="H172" si="73">H161+H171</f>
        <v>46.019999999999996</v>
      </c>
      <c r="I172" s="32">
        <f t="shared" ref="I172" si="74">I161+I171</f>
        <v>133.03</v>
      </c>
      <c r="J172" s="32">
        <f t="shared" ref="J172:L172" si="75">J161+J171</f>
        <v>1034.03</v>
      </c>
      <c r="K172" s="32"/>
      <c r="L172" s="32">
        <f t="shared" si="75"/>
        <v>80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51" t="s">
        <v>78</v>
      </c>
      <c r="F173" s="39">
        <v>200</v>
      </c>
      <c r="G173" s="55">
        <v>12.4</v>
      </c>
      <c r="H173" s="55">
        <v>10.6</v>
      </c>
      <c r="I173" s="55">
        <v>37.4</v>
      </c>
      <c r="J173" s="39">
        <v>292</v>
      </c>
      <c r="K173" s="40">
        <v>124</v>
      </c>
      <c r="L173" s="39">
        <v>10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22</v>
      </c>
      <c r="E175" s="51" t="s">
        <v>40</v>
      </c>
      <c r="F175" s="42">
        <v>200</v>
      </c>
      <c r="G175" s="55">
        <v>4.8499999999999996</v>
      </c>
      <c r="H175" s="55">
        <v>3.93</v>
      </c>
      <c r="I175" s="55">
        <v>25.95</v>
      </c>
      <c r="J175" s="67">
        <v>153.91999999999999</v>
      </c>
      <c r="K175" s="43">
        <v>270</v>
      </c>
      <c r="L175" s="42">
        <v>10</v>
      </c>
    </row>
    <row r="176" spans="1:12" ht="15" x14ac:dyDescent="0.25">
      <c r="A176" s="23"/>
      <c r="B176" s="15"/>
      <c r="C176" s="11"/>
      <c r="D176" s="7" t="s">
        <v>23</v>
      </c>
      <c r="E176" s="51" t="s">
        <v>41</v>
      </c>
      <c r="F176" s="42">
        <v>40</v>
      </c>
      <c r="G176" s="55">
        <v>3.04</v>
      </c>
      <c r="H176" s="55">
        <v>0.32</v>
      </c>
      <c r="I176" s="55">
        <v>19.7</v>
      </c>
      <c r="J176" s="55">
        <v>116.4</v>
      </c>
      <c r="K176" s="43"/>
      <c r="L176" s="42">
        <v>4</v>
      </c>
    </row>
    <row r="177" spans="1:12" ht="15" x14ac:dyDescent="0.25">
      <c r="A177" s="23"/>
      <c r="B177" s="15"/>
      <c r="C177" s="11"/>
      <c r="D177" s="7" t="s">
        <v>24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8" t="s">
        <v>23</v>
      </c>
      <c r="E178" s="51" t="s">
        <v>42</v>
      </c>
      <c r="F178" s="42">
        <v>30</v>
      </c>
      <c r="G178" s="55">
        <v>1.98</v>
      </c>
      <c r="H178" s="55">
        <v>0.36</v>
      </c>
      <c r="I178" s="55">
        <v>10</v>
      </c>
      <c r="J178" s="64">
        <v>52.2</v>
      </c>
      <c r="K178" s="43"/>
      <c r="L178" s="42">
        <v>3</v>
      </c>
    </row>
    <row r="179" spans="1:12" ht="15" x14ac:dyDescent="0.25">
      <c r="A179" s="23"/>
      <c r="B179" s="15"/>
      <c r="C179" s="11"/>
      <c r="D179" s="68" t="s">
        <v>26</v>
      </c>
      <c r="E179" s="51" t="s">
        <v>79</v>
      </c>
      <c r="F179" s="42">
        <v>60</v>
      </c>
      <c r="G179" s="55">
        <v>0.68</v>
      </c>
      <c r="H179" s="55">
        <v>6.08</v>
      </c>
      <c r="I179" s="55">
        <v>6.92</v>
      </c>
      <c r="J179" s="67">
        <v>85.16</v>
      </c>
      <c r="K179" s="43">
        <v>2</v>
      </c>
      <c r="L179" s="42">
        <v>12</v>
      </c>
    </row>
    <row r="180" spans="1:12" ht="15" x14ac:dyDescent="0.25">
      <c r="A180" s="23"/>
      <c r="B180" s="15"/>
      <c r="C180" s="11"/>
      <c r="D180" s="68" t="s">
        <v>60</v>
      </c>
      <c r="E180" s="51" t="s">
        <v>80</v>
      </c>
      <c r="F180" s="42">
        <v>40</v>
      </c>
      <c r="G180" s="55">
        <v>3.2</v>
      </c>
      <c r="H180" s="55">
        <v>5.6</v>
      </c>
      <c r="I180" s="55">
        <v>19.399999999999999</v>
      </c>
      <c r="J180" s="55">
        <v>116.4</v>
      </c>
      <c r="K180" s="43"/>
      <c r="L180" s="42">
        <v>5</v>
      </c>
    </row>
    <row r="181" spans="1:12" ht="15" x14ac:dyDescent="0.25">
      <c r="A181" s="23"/>
      <c r="B181" s="15"/>
      <c r="C181" s="11"/>
      <c r="D181" s="6" t="s">
        <v>45</v>
      </c>
      <c r="E181" s="65" t="s">
        <v>46</v>
      </c>
      <c r="F181" s="42">
        <v>100</v>
      </c>
      <c r="G181" s="42">
        <v>1.9</v>
      </c>
      <c r="H181" s="42">
        <v>7.5</v>
      </c>
      <c r="I181" s="42">
        <v>15.6</v>
      </c>
      <c r="J181" s="63">
        <v>140</v>
      </c>
      <c r="K181" s="43"/>
      <c r="L181" s="42">
        <v>36</v>
      </c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670</v>
      </c>
      <c r="G182" s="19">
        <f t="shared" ref="G182:J182" si="76">SUM(G173:G181)</f>
        <v>28.049999999999997</v>
      </c>
      <c r="H182" s="19">
        <f t="shared" si="76"/>
        <v>34.39</v>
      </c>
      <c r="I182" s="19">
        <f t="shared" si="76"/>
        <v>134.97</v>
      </c>
      <c r="J182" s="19">
        <f t="shared" si="76"/>
        <v>956.07999999999993</v>
      </c>
      <c r="K182" s="25"/>
      <c r="L182" s="19">
        <f t="shared" ref="L182" si="77">SUM(L173:L181)</f>
        <v>80</v>
      </c>
    </row>
    <row r="183" spans="1:12" ht="15" x14ac:dyDescent="0.25">
      <c r="A183" s="26">
        <f>A173</f>
        <v>2</v>
      </c>
      <c r="B183" s="13">
        <f>B173</f>
        <v>4</v>
      </c>
      <c r="C183" s="10" t="s">
        <v>25</v>
      </c>
      <c r="D183" s="7" t="s">
        <v>26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27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28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29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30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31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32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78">SUM(G183:G191)</f>
        <v>0</v>
      </c>
      <c r="H192" s="19">
        <f t="shared" si="78"/>
        <v>0</v>
      </c>
      <c r="I192" s="19">
        <f t="shared" si="78"/>
        <v>0</v>
      </c>
      <c r="J192" s="19">
        <f t="shared" si="78"/>
        <v>0</v>
      </c>
      <c r="K192" s="25"/>
      <c r="L192" s="19">
        <f t="shared" ref="L192" si="79">SUM(L183:L191)</f>
        <v>0</v>
      </c>
    </row>
    <row r="193" spans="1:12" ht="15.75" thickBot="1" x14ac:dyDescent="0.25">
      <c r="A193" s="29">
        <f>A173</f>
        <v>2</v>
      </c>
      <c r="B193" s="30">
        <f>B173</f>
        <v>4</v>
      </c>
      <c r="C193" s="70" t="s">
        <v>4</v>
      </c>
      <c r="D193" s="71"/>
      <c r="E193" s="31"/>
      <c r="F193" s="32">
        <f>F182+F192</f>
        <v>670</v>
      </c>
      <c r="G193" s="32">
        <f t="shared" ref="G193" si="80">G182+G192</f>
        <v>28.049999999999997</v>
      </c>
      <c r="H193" s="32">
        <f t="shared" ref="H193" si="81">H182+H192</f>
        <v>34.39</v>
      </c>
      <c r="I193" s="32">
        <f t="shared" ref="I193" si="82">I182+I192</f>
        <v>134.97</v>
      </c>
      <c r="J193" s="32">
        <f t="shared" ref="J193:L193" si="83">J182+J192</f>
        <v>956.07999999999993</v>
      </c>
      <c r="K193" s="32"/>
      <c r="L193" s="32">
        <f t="shared" si="83"/>
        <v>80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51" t="s">
        <v>71</v>
      </c>
      <c r="F194" s="39">
        <v>150</v>
      </c>
      <c r="G194" s="55">
        <v>3.2</v>
      </c>
      <c r="H194" s="55">
        <v>4.0599999999999996</v>
      </c>
      <c r="I194" s="55">
        <v>23.3</v>
      </c>
      <c r="J194" s="39">
        <v>160.46</v>
      </c>
      <c r="K194" s="40">
        <v>241</v>
      </c>
      <c r="L194" s="39">
        <v>10</v>
      </c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22</v>
      </c>
      <c r="E196" s="51" t="s">
        <v>48</v>
      </c>
      <c r="F196" s="42">
        <v>200</v>
      </c>
      <c r="G196" s="55">
        <v>0.12</v>
      </c>
      <c r="H196" s="55">
        <v>0</v>
      </c>
      <c r="I196" s="55">
        <v>12.04</v>
      </c>
      <c r="J196" s="55">
        <v>48.64</v>
      </c>
      <c r="K196" s="43">
        <v>300</v>
      </c>
      <c r="L196" s="42">
        <v>3</v>
      </c>
    </row>
    <row r="197" spans="1:12" ht="15" x14ac:dyDescent="0.25">
      <c r="A197" s="23"/>
      <c r="B197" s="15"/>
      <c r="C197" s="11"/>
      <c r="D197" s="7" t="s">
        <v>23</v>
      </c>
      <c r="E197" s="51" t="s">
        <v>41</v>
      </c>
      <c r="F197" s="42">
        <v>40</v>
      </c>
      <c r="G197" s="55">
        <v>3.04</v>
      </c>
      <c r="H197" s="55">
        <v>0.32</v>
      </c>
      <c r="I197" s="55">
        <v>19.7</v>
      </c>
      <c r="J197" s="55">
        <v>94</v>
      </c>
      <c r="K197" s="43"/>
      <c r="L197" s="42">
        <v>4</v>
      </c>
    </row>
    <row r="198" spans="1:12" ht="15" x14ac:dyDescent="0.25">
      <c r="A198" s="23"/>
      <c r="B198" s="15"/>
      <c r="C198" s="11"/>
      <c r="D198" s="7" t="s">
        <v>24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8" t="s">
        <v>23</v>
      </c>
      <c r="E199" s="51" t="s">
        <v>42</v>
      </c>
      <c r="F199" s="42">
        <v>30</v>
      </c>
      <c r="G199" s="55">
        <v>1.98</v>
      </c>
      <c r="H199" s="55">
        <v>0.36</v>
      </c>
      <c r="I199" s="55">
        <v>10</v>
      </c>
      <c r="J199" s="55">
        <v>52.2</v>
      </c>
      <c r="K199" s="43"/>
      <c r="L199" s="42">
        <v>3</v>
      </c>
    </row>
    <row r="200" spans="1:12" ht="15" x14ac:dyDescent="0.25">
      <c r="A200" s="23"/>
      <c r="B200" s="15"/>
      <c r="C200" s="11"/>
      <c r="D200" s="68" t="s">
        <v>26</v>
      </c>
      <c r="E200" s="51" t="s">
        <v>57</v>
      </c>
      <c r="F200" s="42">
        <v>60</v>
      </c>
      <c r="G200" s="55">
        <v>0.78</v>
      </c>
      <c r="H200" s="55">
        <v>0</v>
      </c>
      <c r="I200" s="55">
        <v>1.1499999999999999</v>
      </c>
      <c r="J200" s="55">
        <v>16.2</v>
      </c>
      <c r="K200" s="43"/>
      <c r="L200" s="42">
        <v>8</v>
      </c>
    </row>
    <row r="201" spans="1:12" ht="15" x14ac:dyDescent="0.25">
      <c r="A201" s="23"/>
      <c r="B201" s="15"/>
      <c r="C201" s="11"/>
      <c r="D201" s="68" t="s">
        <v>82</v>
      </c>
      <c r="E201" s="51" t="s">
        <v>59</v>
      </c>
      <c r="F201" s="42">
        <v>40</v>
      </c>
      <c r="G201" s="55">
        <v>3</v>
      </c>
      <c r="H201" s="55">
        <v>4.72</v>
      </c>
      <c r="I201" s="55">
        <v>29.76</v>
      </c>
      <c r="J201" s="55">
        <v>166.8</v>
      </c>
      <c r="K201" s="43"/>
      <c r="L201" s="42">
        <v>5</v>
      </c>
    </row>
    <row r="202" spans="1:12" ht="15" x14ac:dyDescent="0.25">
      <c r="A202" s="23"/>
      <c r="B202" s="15"/>
      <c r="C202" s="11"/>
      <c r="D202" s="68" t="s">
        <v>21</v>
      </c>
      <c r="E202" s="69" t="s">
        <v>81</v>
      </c>
      <c r="F202" s="42">
        <v>100</v>
      </c>
      <c r="G202" s="55">
        <v>10.68</v>
      </c>
      <c r="H202" s="55">
        <v>11.72</v>
      </c>
      <c r="I202" s="55">
        <v>5.74</v>
      </c>
      <c r="J202" s="55">
        <v>176.75</v>
      </c>
      <c r="K202" s="43">
        <v>189</v>
      </c>
      <c r="L202" s="42">
        <v>11</v>
      </c>
    </row>
    <row r="203" spans="1:12" ht="15" x14ac:dyDescent="0.25">
      <c r="A203" s="23"/>
      <c r="B203" s="15"/>
      <c r="C203" s="11"/>
      <c r="D203" s="6" t="s">
        <v>45</v>
      </c>
      <c r="E203" s="65" t="s">
        <v>46</v>
      </c>
      <c r="F203" s="42">
        <v>100</v>
      </c>
      <c r="G203" s="42">
        <v>1.9</v>
      </c>
      <c r="H203" s="42">
        <v>7.5</v>
      </c>
      <c r="I203" s="42">
        <v>15.6</v>
      </c>
      <c r="J203" s="63">
        <v>140</v>
      </c>
      <c r="K203" s="43"/>
      <c r="L203" s="42">
        <v>36</v>
      </c>
    </row>
    <row r="204" spans="1:12" ht="15.75" customHeight="1" x14ac:dyDescent="0.25">
      <c r="A204" s="24"/>
      <c r="B204" s="17"/>
      <c r="C204" s="8"/>
      <c r="D204" s="18" t="s">
        <v>33</v>
      </c>
      <c r="E204" s="9"/>
      <c r="F204" s="19">
        <f>SUM(F194:F203)</f>
        <v>720</v>
      </c>
      <c r="G204" s="19">
        <f t="shared" ref="G204:J204" si="84">SUM(G194:G203)</f>
        <v>24.699999999999996</v>
      </c>
      <c r="H204" s="19">
        <f t="shared" si="84"/>
        <v>28.68</v>
      </c>
      <c r="I204" s="19">
        <f t="shared" si="84"/>
        <v>117.29</v>
      </c>
      <c r="J204" s="19">
        <f t="shared" si="84"/>
        <v>855.05</v>
      </c>
      <c r="K204" s="25"/>
      <c r="L204" s="19">
        <f t="shared" ref="L204" si="85">SUM(L194:L203)</f>
        <v>80</v>
      </c>
    </row>
    <row r="205" spans="1:12" ht="15" x14ac:dyDescent="0.25">
      <c r="A205" s="26">
        <f>A194</f>
        <v>2</v>
      </c>
      <c r="B205" s="13">
        <f>B194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86">SUM(G205:G213)</f>
        <v>0</v>
      </c>
      <c r="H214" s="19">
        <f t="shared" si="86"/>
        <v>0</v>
      </c>
      <c r="I214" s="19">
        <f t="shared" si="86"/>
        <v>0</v>
      </c>
      <c r="J214" s="19">
        <f t="shared" si="86"/>
        <v>0</v>
      </c>
      <c r="K214" s="25"/>
      <c r="L214" s="19">
        <f t="shared" ref="L214" si="87">SUM(L205:L213)</f>
        <v>0</v>
      </c>
    </row>
    <row r="215" spans="1:12" ht="15" x14ac:dyDescent="0.2">
      <c r="A215" s="29">
        <f>A194</f>
        <v>2</v>
      </c>
      <c r="B215" s="30">
        <f>B194</f>
        <v>5</v>
      </c>
      <c r="C215" s="70" t="s">
        <v>4</v>
      </c>
      <c r="D215" s="71"/>
      <c r="E215" s="31"/>
      <c r="F215" s="32">
        <f>F204+F214</f>
        <v>720</v>
      </c>
      <c r="G215" s="32">
        <f t="shared" ref="G215" si="88">G204+G214</f>
        <v>24.699999999999996</v>
      </c>
      <c r="H215" s="32">
        <f t="shared" ref="H215" si="89">H204+H214</f>
        <v>28.68</v>
      </c>
      <c r="I215" s="32">
        <f t="shared" ref="I215" si="90">I204+I214</f>
        <v>117.29</v>
      </c>
      <c r="J215" s="32">
        <f t="shared" ref="J215:L215" si="91">J204+J214</f>
        <v>855.05</v>
      </c>
      <c r="K215" s="32"/>
      <c r="L215" s="32">
        <f t="shared" si="91"/>
        <v>80</v>
      </c>
    </row>
    <row r="216" spans="1:12" x14ac:dyDescent="0.2">
      <c r="A216" s="27"/>
      <c r="B216" s="28"/>
      <c r="C216" s="72" t="s">
        <v>5</v>
      </c>
      <c r="D216" s="72"/>
      <c r="E216" s="72"/>
      <c r="F216" s="34">
        <f>(F25+F45+F66+F88+F109+F128+F150+F172+F193+F215)/(IF(F25=0,0,1)+IF(F45=0,0,1)+IF(F66=0,0,1)+IF(F88=0,0,1)+IF(F109=0,0,1)+IF(F128=0,0,1)+IF(F150=0,0,1)+IF(F172=0,0,1)+IF(F193=0,0,1)+IF(F215=0,0,1))</f>
        <v>666.5</v>
      </c>
      <c r="G216" s="34">
        <f>(G25+G45+G66+G88+G109+G128+G150+G172+G193+G215)/(IF(G25=0,0,1)+IF(G45=0,0,1)+IF(G66=0,0,1)+IF(G88=0,0,1)+IF(G109=0,0,1)+IF(G128=0,0,1)+IF(G150=0,0,1)+IF(G172=0,0,1)+IF(G193=0,0,1)+IF(G215=0,0,1))</f>
        <v>28.569999999999993</v>
      </c>
      <c r="H216" s="34">
        <f>(H25+H45+H66+H88+H109+H128+H150+H172+H193+H215)/(IF(H25=0,0,1)+IF(H45=0,0,1)+IF(H66=0,0,1)+IF(H88=0,0,1)+IF(H109=0,0,1)+IF(H128=0,0,1)+IF(H150=0,0,1)+IF(H172=0,0,1)+IF(H193=0,0,1)+IF(H215=0,0,1))</f>
        <v>33.369999999999997</v>
      </c>
      <c r="I216" s="34">
        <f>(I25+I45+I66+I88+I109+I128+I150+I172+I193+I215)/(IF(I25=0,0,1)+IF(I45=0,0,1)+IF(I66=0,0,1)+IF(I88=0,0,1)+IF(I109=0,0,1)+IF(I128=0,0,1)+IF(I150=0,0,1)+IF(I172=0,0,1)+IF(I193=0,0,1)+IF(I215=0,0,1))</f>
        <v>112.53</v>
      </c>
      <c r="J216" s="34">
        <f>(J25+J45+J66+J88+J109+J128+J150+J172+J193+J215)/(IF(J25=0,0,1)+IF(J45=0,0,1)+IF(J66=0,0,1)+IF(J88=0,0,1)+IF(J109=0,0,1)+IF(J128=0,0,1)+IF(J150=0,0,1)+IF(J172=0,0,1)+IF(J193=0,0,1)+IF(J215=0,0,1))</f>
        <v>880.976</v>
      </c>
      <c r="K216" s="34"/>
      <c r="L216" s="34">
        <f>(L25+L45+L66+L88+L109+L128+L150+L172+L193+L215)/(IF(L25=0,0,1)+IF(L45=0,0,1)+IF(L66=0,0,1)+IF(L88=0,0,1)+IF(L109=0,0,1)+IF(L128=0,0,1)+IF(L150=0,0,1)+IF(L172=0,0,1)+IF(L193=0,0,1)+IF(L215=0,0,1))</f>
        <v>80</v>
      </c>
    </row>
  </sheetData>
  <mergeCells count="14">
    <mergeCell ref="C1:E1"/>
    <mergeCell ref="H1:K1"/>
    <mergeCell ref="H2:K2"/>
    <mergeCell ref="C45:D45"/>
    <mergeCell ref="C66:D66"/>
    <mergeCell ref="C88:D88"/>
    <mergeCell ref="C109:D109"/>
    <mergeCell ref="C25:D25"/>
    <mergeCell ref="C216:E216"/>
    <mergeCell ref="C215:D215"/>
    <mergeCell ref="C128:D128"/>
    <mergeCell ref="C150:D150"/>
    <mergeCell ref="C172:D172"/>
    <mergeCell ref="C193:D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2023-10-11T11:12:40Z</cp:lastPrinted>
  <dcterms:created xsi:type="dcterms:W3CDTF">2022-05-16T14:23:56Z</dcterms:created>
  <dcterms:modified xsi:type="dcterms:W3CDTF">2023-10-21T07:19:41Z</dcterms:modified>
</cp:coreProperties>
</file>