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mikovaEV\Desktop\фуды  и сайт школы\новый food\январь 2025\"/>
    </mc:Choice>
  </mc:AlternateContent>
  <bookViews>
    <workbookView xWindow="0" yWindow="0" windowWidth="16590" windowHeight="1072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59" i="1" l="1"/>
  <c r="H159" i="1"/>
  <c r="I159" i="1"/>
  <c r="J159" i="1"/>
  <c r="F65" i="1"/>
  <c r="H14" i="1" l="1"/>
  <c r="L77" i="1" l="1"/>
  <c r="B212" i="1" l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G212" i="1" s="1"/>
  <c r="F201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J191" i="1" s="1"/>
  <c r="I180" i="1"/>
  <c r="I191" i="1" s="1"/>
  <c r="H180" i="1"/>
  <c r="H191" i="1" s="1"/>
  <c r="G180" i="1"/>
  <c r="F180" i="1"/>
  <c r="F191" i="1" s="1"/>
  <c r="B170" i="1"/>
  <c r="A170" i="1"/>
  <c r="L169" i="1"/>
  <c r="J169" i="1"/>
  <c r="I169" i="1"/>
  <c r="H169" i="1"/>
  <c r="H170" i="1" s="1"/>
  <c r="G169" i="1"/>
  <c r="F169" i="1"/>
  <c r="B160" i="1"/>
  <c r="A160" i="1"/>
  <c r="L159" i="1"/>
  <c r="J170" i="1"/>
  <c r="F159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J148" i="1" s="1"/>
  <c r="I137" i="1"/>
  <c r="I148" i="1" s="1"/>
  <c r="H137" i="1"/>
  <c r="H148" i="1" s="1"/>
  <c r="G137" i="1"/>
  <c r="G148" i="1" s="1"/>
  <c r="F137" i="1"/>
  <c r="F148" i="1" s="1"/>
  <c r="B128" i="1"/>
  <c r="A128" i="1"/>
  <c r="L127" i="1"/>
  <c r="J127" i="1"/>
  <c r="I127" i="1"/>
  <c r="H127" i="1"/>
  <c r="G127" i="1"/>
  <c r="F127" i="1"/>
  <c r="B118" i="1"/>
  <c r="A118" i="1"/>
  <c r="L117" i="1"/>
  <c r="J117" i="1"/>
  <c r="J128" i="1" s="1"/>
  <c r="I117" i="1"/>
  <c r="I128" i="1" s="1"/>
  <c r="H117" i="1"/>
  <c r="H128" i="1" s="1"/>
  <c r="G117" i="1"/>
  <c r="G128" i="1" s="1"/>
  <c r="F117" i="1"/>
  <c r="B109" i="1"/>
  <c r="A109" i="1"/>
  <c r="L108" i="1"/>
  <c r="J108" i="1"/>
  <c r="I108" i="1"/>
  <c r="H108" i="1"/>
  <c r="G108" i="1"/>
  <c r="F108" i="1"/>
  <c r="B99" i="1"/>
  <c r="A99" i="1"/>
  <c r="L98" i="1"/>
  <c r="J98" i="1"/>
  <c r="I98" i="1"/>
  <c r="H98" i="1"/>
  <c r="H109" i="1" s="1"/>
  <c r="G98" i="1"/>
  <c r="G109" i="1" s="1"/>
  <c r="F98" i="1"/>
  <c r="B88" i="1"/>
  <c r="A88" i="1"/>
  <c r="L87" i="1"/>
  <c r="L88" i="1" s="1"/>
  <c r="J87" i="1"/>
  <c r="I87" i="1"/>
  <c r="H87" i="1"/>
  <c r="G87" i="1"/>
  <c r="F87" i="1"/>
  <c r="B78" i="1"/>
  <c r="A78" i="1"/>
  <c r="J77" i="1"/>
  <c r="I77" i="1"/>
  <c r="I88" i="1" s="1"/>
  <c r="H77" i="1"/>
  <c r="H88" i="1" s="1"/>
  <c r="G77" i="1"/>
  <c r="G88" i="1" s="1"/>
  <c r="F77" i="1"/>
  <c r="B66" i="1"/>
  <c r="A66" i="1"/>
  <c r="L65" i="1"/>
  <c r="J65" i="1"/>
  <c r="I65" i="1"/>
  <c r="H65" i="1"/>
  <c r="G65" i="1"/>
  <c r="B56" i="1"/>
  <c r="A56" i="1"/>
  <c r="L55" i="1"/>
  <c r="J55" i="1"/>
  <c r="I55" i="1"/>
  <c r="I66" i="1" s="1"/>
  <c r="H55" i="1"/>
  <c r="G55" i="1"/>
  <c r="G66" i="1" s="1"/>
  <c r="F55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F34" i="1"/>
  <c r="F45" i="1" s="1"/>
  <c r="B25" i="1"/>
  <c r="A25" i="1"/>
  <c r="L24" i="1"/>
  <c r="J24" i="1"/>
  <c r="I24" i="1"/>
  <c r="H24" i="1"/>
  <c r="H25" i="1" s="1"/>
  <c r="G24" i="1"/>
  <c r="F24" i="1"/>
  <c r="B15" i="1"/>
  <c r="A15" i="1"/>
  <c r="L14" i="1"/>
  <c r="J14" i="1"/>
  <c r="I14" i="1"/>
  <c r="G14" i="1"/>
  <c r="G25" i="1" s="1"/>
  <c r="F14" i="1"/>
  <c r="L212" i="1" l="1"/>
  <c r="L170" i="1"/>
  <c r="I170" i="1"/>
  <c r="G170" i="1"/>
  <c r="F170" i="1"/>
  <c r="L191" i="1"/>
  <c r="G191" i="1"/>
  <c r="L148" i="1"/>
  <c r="L128" i="1"/>
  <c r="L109" i="1"/>
  <c r="I109" i="1"/>
  <c r="J109" i="1"/>
  <c r="F109" i="1"/>
  <c r="J88" i="1"/>
  <c r="F88" i="1"/>
  <c r="L66" i="1"/>
  <c r="F66" i="1"/>
  <c r="H66" i="1"/>
  <c r="H213" i="1" s="1"/>
  <c r="L45" i="1"/>
  <c r="G45" i="1"/>
  <c r="G213" i="1" s="1"/>
  <c r="L25" i="1"/>
  <c r="F128" i="1"/>
  <c r="J66" i="1"/>
  <c r="J212" i="1"/>
  <c r="F25" i="1"/>
  <c r="I25" i="1"/>
  <c r="J25" i="1"/>
  <c r="F212" i="1"/>
  <c r="J45" i="1"/>
  <c r="I213" i="1" l="1"/>
  <c r="L213" i="1"/>
  <c r="F213" i="1"/>
  <c r="J213" i="1"/>
</calcChain>
</file>

<file path=xl/sharedStrings.xml><?xml version="1.0" encoding="utf-8"?>
<sst xmlns="http://schemas.openxmlformats.org/spreadsheetml/2006/main" count="359" uniqueCount="120">
  <si>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</si>
  <si>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</si>
  <si>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</si>
  <si>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</si>
  <si>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</si>
  <si>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</si>
  <si>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</si>
  <si>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</si>
  <si>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</si>
  <si>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</si>
  <si>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</si>
  <si>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</si>
  <si>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</si>
  <si>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</si>
  <si>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</si>
  <si>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</si>
  <si>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</si>
  <si>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</si>
  <si>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</si>
  <si>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</si>
  <si>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</si>
  <si>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</si>
  <si>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</si>
  <si>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</si>
  <si>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</si>
  <si>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</si>
  <si>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</si>
  <si>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</si>
  <si>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</si>
  <si>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</si>
  <si>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</si>
  <si>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</si>
  <si>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</si>
  <si>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</si>
  <si>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</si>
  <si>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</si>
  <si>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</si>
  <si>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</si>
  <si>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</si>
  <si>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"Андринская СОШ"</t>
  </si>
  <si>
    <t>Карайченцева В.Л.</t>
  </si>
  <si>
    <t>КАША РИСОВАЯ ЖИДКАЯ</t>
  </si>
  <si>
    <t>КАКАО С МОЛОКОМ</t>
  </si>
  <si>
    <t>ХЛЕБ РЖАНОЙ</t>
  </si>
  <si>
    <t>ЙОГУРТ</t>
  </si>
  <si>
    <t>кисломол.</t>
  </si>
  <si>
    <t>МАКАРОННЫЕ ИЗДЕЛИЯ ОТВАРНЫЕ</t>
  </si>
  <si>
    <t>ХЛЕБ В/С</t>
  </si>
  <si>
    <t>ЧАЙ С САХАРОМ</t>
  </si>
  <si>
    <t>ЖАРКОЕ ПО-ДОМАШНЕМУ</t>
  </si>
  <si>
    <t>ЧАЙ С МОЛОКОМ</t>
  </si>
  <si>
    <t>ПРЯНИКИ</t>
  </si>
  <si>
    <t>РЫБА, ТУШЕННАЯ В ТОМАТЕ С ОВОЩАМИ</t>
  </si>
  <si>
    <t>КАША ГРЕЧНЕВАЯ РАССЫПЧАТАЯ</t>
  </si>
  <si>
    <t>ЧАЙ С САХАРОМ И ЛИМОНОМ</t>
  </si>
  <si>
    <t>ПЕЧЕНЬ ПО-СТРОГАНОВСКИ</t>
  </si>
  <si>
    <t>И.о.директора школы</t>
  </si>
  <si>
    <t>ПЮРЕ КАРТОФЕЛЬНОЕ</t>
  </si>
  <si>
    <t>ПЕЧЕНЬЕ</t>
  </si>
  <si>
    <t>КАША ПШЕНИЧНАЯ ВЯЗКАЯ</t>
  </si>
  <si>
    <t>масло</t>
  </si>
  <si>
    <t>сыр</t>
  </si>
  <si>
    <t>МАСЛО (ПОРЦИЯМИ)</t>
  </si>
  <si>
    <t>СЫР (ПОРЦИЯМИ)</t>
  </si>
  <si>
    <t>КОТЛЕТЫ,БИТОЧКИ,ШНИЦЕЛЬ</t>
  </si>
  <si>
    <t>МАКАРОНЫ С СЫРОМ</t>
  </si>
  <si>
    <t xml:space="preserve">КОФЕЙНЫЙ НАПИТОК 
</t>
  </si>
  <si>
    <t>ИКРА КАБАЧКОВАЯ</t>
  </si>
  <si>
    <t xml:space="preserve">ПЛОВ ИЗ ОТВАРНОЙ
ГОВЯДИНЫ
</t>
  </si>
  <si>
    <t>ЧАЙ С ЛИМОНОМ</t>
  </si>
  <si>
    <t>КОТЛЕТА "ЗДОРОВЬЕ"</t>
  </si>
  <si>
    <t>САЛАТ ИЗ БЕЛОКАЧАННОЙ КАПУСТЫ</t>
  </si>
  <si>
    <t>кондитер.</t>
  </si>
  <si>
    <t>САЛАТ ИЗ СВЕЖИХ ПОМИДОРОВ</t>
  </si>
  <si>
    <t>РАССОЛЬНИК ЛЕНИНГРАДСКИЙ</t>
  </si>
  <si>
    <t>БИТОЧКИ ПАРОВЫЕ</t>
  </si>
  <si>
    <t>СОКИ ФРУКТОВЫЕ</t>
  </si>
  <si>
    <t>К/К</t>
  </si>
  <si>
    <t>КАША ЯЧНЕВАЯ РАССЫПЧАТАЯ</t>
  </si>
  <si>
    <t>ЯБЛОКО</t>
  </si>
  <si>
    <t xml:space="preserve">ГУЛЯШ ИЗ ОТВАРНОЙ ГОВЯДИНЫ
</t>
  </si>
  <si>
    <t xml:space="preserve">ЩИ ИЗ СВЕЖЕЙ КАПУСТЫ С КАРТОФЕЛЕМ
</t>
  </si>
  <si>
    <t xml:space="preserve">САЛАТ КАРТОФЕЛЬНЫЙ С СОЛЕНЫМИ ОГУРЦАМИ И ЗЕЛЕНЫМ ГОРОШКОМ
</t>
  </si>
  <si>
    <t xml:space="preserve">КОМПОТ ИЗ СМЕСИ СУХОФРУКТОВ
</t>
  </si>
  <si>
    <t xml:space="preserve">КОПИЯ СУП КАРТОФЕЛЬНЫЙ С БОБОВЫМИ ГОВЯДИНОЙ
</t>
  </si>
  <si>
    <t>САЛАТ ИЗ СВЕКЛЫ ОТВАРНОЙ</t>
  </si>
  <si>
    <t>ТЕФТЕЛИ (2-Й ВАРИАНТ)</t>
  </si>
  <si>
    <t>КАПУСТА ТУШЕНАЯ</t>
  </si>
  <si>
    <t>КИСЕЛЬ</t>
  </si>
  <si>
    <t xml:space="preserve">САЛАТ ИЗ СОЛЕНЫХ ОГУРЦОВ С ЛУКОМ
</t>
  </si>
  <si>
    <t>СУП ИЗ ОВОЩЕЙ</t>
  </si>
  <si>
    <t>МАНДАРИНЫ</t>
  </si>
  <si>
    <t xml:space="preserve">ПЛОВ ИЗ ОТВАРНОЙ ГОВЯДИНЫ
</t>
  </si>
  <si>
    <t xml:space="preserve">НАПИТОК ИЗ ПЛОДОВ ШИПОВНИКА
</t>
  </si>
  <si>
    <t>САЛАТ ИЗ ОВОЩЕЙ</t>
  </si>
  <si>
    <t>СВЕКОЛЬНИК</t>
  </si>
  <si>
    <t>МЯСО ТУШЕНОЕ С ОВОЩАМИ</t>
  </si>
  <si>
    <t>КОМПОТ ИЗ АПЕЛЬСИНОВ</t>
  </si>
  <si>
    <t>СУП С КЛЕЦКАМИ</t>
  </si>
  <si>
    <t>БАНАН</t>
  </si>
  <si>
    <t>118.2</t>
  </si>
  <si>
    <t xml:space="preserve">САЛАТ ИЗ СВЕЖИХ ПОМИДОРОВ
</t>
  </si>
  <si>
    <t xml:space="preserve">БЕФСТРОГАНОВ ИЗ ОТВАРНОГО МЯСА
</t>
  </si>
  <si>
    <t xml:space="preserve">СОКИ ОВОЩНЫЕ, ФРУКТОВЫЕ И ЯГОДНЫЕ
</t>
  </si>
  <si>
    <t>САЛАТ ИЗ СВЕЖИХ ОГУРЦОВ</t>
  </si>
  <si>
    <t>ПЮРЕ ИЗ ГОРОХА С МАСЛОМ</t>
  </si>
  <si>
    <t>ГРУША</t>
  </si>
  <si>
    <t xml:space="preserve">САЛАТ ИЗ СВЕЖИХ ПОМИДОРОВ И ОГУРЦОВ
</t>
  </si>
  <si>
    <t xml:space="preserve">БОРЩ С КАПУСТОЙ И КАРТОФЕЛЕМ
</t>
  </si>
  <si>
    <t xml:space="preserve">КАША ГРЕЧНЕВАЯ РАССЫПЧАТАЯ
</t>
  </si>
  <si>
    <t>СОСИСКИ ОТВАРНЫЕ</t>
  </si>
  <si>
    <t>РИС ОТВАРНОЙ</t>
  </si>
  <si>
    <t>КОМПОТ ИЗ СВЕЖИХ ПЛОДОВ</t>
  </si>
  <si>
    <t xml:space="preserve">СУП КАРТОФЕЛЬНЫЙ С МЯСНЫМИ ФРИКАДЕЛЬКАМИ
</t>
  </si>
  <si>
    <t xml:space="preserve">ПЕРЕЦ СЛАДКИЙ (ПОРЦИОННО)
</t>
  </si>
  <si>
    <t>КУРИЦА ЗАПЕЧЕННАЯ</t>
  </si>
  <si>
    <t>342.1</t>
  </si>
  <si>
    <t xml:space="preserve">САЛАТ ИЗ СВЕКЛЫ С ЗЕЛЕНЫМ ГОРОШКОМ
</t>
  </si>
  <si>
    <t xml:space="preserve">СУП С МАКАРОННЫМИ ИЗДЕЛИЯМИ И КАРТОФЕЛЕМ
</t>
  </si>
  <si>
    <t xml:space="preserve">КОМПОТ ИЗ СВЕЖИХ ПЛОДОВ (1-ЫЙ ВАРИАНТ)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</si>
</sst>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4" borderId="2" xfId="0" applyFont="1" applyFill="1" applyBorder="1" applyAlignment="1">
      <alignment wrapText="1"/>
    </xf>
    <xf numFmtId="0" fontId="5" fillId="2" borderId="2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/>
    </xf>
    <xf numFmtId="0" fontId="17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16" fillId="4" borderId="5" xfId="0" applyFont="1" applyFill="1" applyBorder="1" applyAlignment="1">
      <alignment wrapText="1"/>
    </xf>
    <xf numFmtId="0" fontId="16" fillId="4" borderId="2" xfId="0" applyFont="1" applyFill="1" applyBorder="1" applyAlignment="1">
      <alignment horizontal="right"/>
    </xf>
    <xf numFmtId="2" fontId="16" fillId="4" borderId="2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  <xf numFmtId="0" fontId="17" fillId="4" borderId="2" xfId="0" applyFont="1" applyFill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16" fillId="4" borderId="17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18" fillId="4" borderId="2" xfId="0" applyFont="1" applyFill="1" applyBorder="1" applyAlignment="1">
      <alignment horizontal="left" wrapText="1"/>
    </xf>
    <xf numFmtId="0" fontId="17" fillId="4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6" fillId="4" borderId="2" xfId="0" applyFont="1" applyFill="1" applyBorder="1" applyAlignment="1"/>
    <xf numFmtId="0" fontId="2" fillId="0" borderId="2" xfId="0" applyFont="1" applyBorder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52" sqref="L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39</v>
      </c>
      <c r="D1" s="83"/>
      <c r="E1" s="84"/>
      <c r="F1" s="12" t="s">
        <v>16</v>
      </c>
      <c r="G1" s="2" t="s">
        <v>17</v>
      </c>
      <c r="H1" s="85" t="s">
        <v>56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200</v>
      </c>
      <c r="G6" s="52">
        <v>6.38</v>
      </c>
      <c r="H6" s="52">
        <v>5.24</v>
      </c>
      <c r="I6" s="52">
        <v>32.31</v>
      </c>
      <c r="J6" s="53">
        <v>203</v>
      </c>
      <c r="K6" s="40">
        <v>189</v>
      </c>
      <c r="L6" s="39">
        <v>19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42">
        <v>200</v>
      </c>
      <c r="G8" s="53">
        <v>4.88</v>
      </c>
      <c r="H8" s="53">
        <v>3.98</v>
      </c>
      <c r="I8" s="53">
        <v>16.59</v>
      </c>
      <c r="J8" s="53">
        <v>123.25</v>
      </c>
      <c r="K8" s="43">
        <v>382</v>
      </c>
      <c r="L8" s="42">
        <v>10</v>
      </c>
    </row>
    <row r="9" spans="1:12" ht="15" x14ac:dyDescent="0.25">
      <c r="A9" s="23"/>
      <c r="B9" s="15"/>
      <c r="C9" s="11"/>
      <c r="D9" s="7" t="s">
        <v>24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51" t="s">
        <v>23</v>
      </c>
      <c r="E10" s="50" t="s">
        <v>47</v>
      </c>
      <c r="F10" s="42">
        <v>40</v>
      </c>
      <c r="G10" s="54">
        <v>2.96</v>
      </c>
      <c r="H10" s="54">
        <v>0.24</v>
      </c>
      <c r="I10" s="54">
        <v>19.47</v>
      </c>
      <c r="J10" s="54">
        <v>91.89</v>
      </c>
      <c r="K10" s="43"/>
      <c r="L10" s="42">
        <v>5</v>
      </c>
    </row>
    <row r="11" spans="1:12" ht="15" x14ac:dyDescent="0.25">
      <c r="A11" s="23"/>
      <c r="B11" s="15"/>
      <c r="C11" s="11"/>
      <c r="D11" s="74" t="s">
        <v>60</v>
      </c>
      <c r="E11" s="50" t="s">
        <v>62</v>
      </c>
      <c r="F11" s="42">
        <v>10</v>
      </c>
      <c r="G11" s="54">
        <v>0.05</v>
      </c>
      <c r="H11" s="54">
        <v>8.25</v>
      </c>
      <c r="I11" s="54">
        <v>0.08</v>
      </c>
      <c r="J11" s="54">
        <v>74.8</v>
      </c>
      <c r="K11" s="43">
        <v>14</v>
      </c>
      <c r="L11" s="42">
        <v>6</v>
      </c>
    </row>
    <row r="12" spans="1:12" ht="15" x14ac:dyDescent="0.25">
      <c r="A12" s="23"/>
      <c r="B12" s="15"/>
      <c r="C12" s="11"/>
      <c r="D12" s="74" t="s">
        <v>61</v>
      </c>
      <c r="E12" s="50" t="s">
        <v>63</v>
      </c>
      <c r="F12" s="42">
        <v>20</v>
      </c>
      <c r="G12" s="54">
        <v>2.64</v>
      </c>
      <c r="H12" s="54">
        <v>3.01</v>
      </c>
      <c r="I12" s="54">
        <v>0</v>
      </c>
      <c r="J12" s="54">
        <v>92.51</v>
      </c>
      <c r="K12" s="43">
        <v>15</v>
      </c>
      <c r="L12" s="42">
        <v>4</v>
      </c>
    </row>
    <row r="13" spans="1:12" ht="15" x14ac:dyDescent="0.25">
      <c r="A13" s="23"/>
      <c r="B13" s="15"/>
      <c r="C13" s="11"/>
      <c r="D13" s="55" t="s">
        <v>45</v>
      </c>
      <c r="E13" s="64" t="s">
        <v>44</v>
      </c>
      <c r="F13" s="42">
        <v>100</v>
      </c>
      <c r="G13" s="42">
        <v>2</v>
      </c>
      <c r="H13" s="42">
        <v>1.5</v>
      </c>
      <c r="I13" s="42">
        <v>3</v>
      </c>
      <c r="J13" s="42">
        <v>48</v>
      </c>
      <c r="K13" s="43"/>
      <c r="L13" s="42">
        <v>42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570</v>
      </c>
      <c r="G14" s="19">
        <f>SUM(G6:G13)</f>
        <v>18.91</v>
      </c>
      <c r="H14" s="19">
        <f>SUM(H6:H13)</f>
        <v>22.22</v>
      </c>
      <c r="I14" s="19">
        <f>SUM(I6:I13)</f>
        <v>71.45</v>
      </c>
      <c r="J14" s="19">
        <f>SUM(J6:J13)</f>
        <v>633.45000000000005</v>
      </c>
      <c r="K14" s="25"/>
      <c r="L14" s="19">
        <f>SUM(L6:L13)</f>
        <v>86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73</v>
      </c>
      <c r="F15" s="42">
        <v>60</v>
      </c>
      <c r="G15" s="42">
        <v>0.59</v>
      </c>
      <c r="H15" s="42">
        <v>3.7</v>
      </c>
      <c r="I15" s="42">
        <v>2.31</v>
      </c>
      <c r="J15" s="42">
        <v>46.07</v>
      </c>
      <c r="K15" s="43">
        <v>23</v>
      </c>
      <c r="L15" s="42">
        <v>29</v>
      </c>
    </row>
    <row r="16" spans="1:12" ht="15" x14ac:dyDescent="0.25">
      <c r="A16" s="23"/>
      <c r="B16" s="15"/>
      <c r="C16" s="11"/>
      <c r="D16" s="7" t="s">
        <v>27</v>
      </c>
      <c r="E16" s="56" t="s">
        <v>74</v>
      </c>
      <c r="F16" s="42">
        <v>250</v>
      </c>
      <c r="G16" s="42">
        <v>2.16</v>
      </c>
      <c r="H16" s="42">
        <v>4.68</v>
      </c>
      <c r="I16" s="42">
        <v>14.31</v>
      </c>
      <c r="J16" s="42">
        <v>108.67</v>
      </c>
      <c r="K16" s="43">
        <v>96</v>
      </c>
      <c r="L16" s="42">
        <v>42</v>
      </c>
    </row>
    <row r="17" spans="1:12" ht="15" x14ac:dyDescent="0.25">
      <c r="A17" s="23"/>
      <c r="B17" s="15"/>
      <c r="C17" s="11"/>
      <c r="D17" s="7" t="s">
        <v>28</v>
      </c>
      <c r="E17" s="56" t="s">
        <v>75</v>
      </c>
      <c r="F17" s="42">
        <v>100</v>
      </c>
      <c r="G17" s="42">
        <v>13.69</v>
      </c>
      <c r="H17" s="42">
        <v>11.63</v>
      </c>
      <c r="I17" s="42">
        <v>5.0999999999999996</v>
      </c>
      <c r="J17" s="42">
        <v>179.65</v>
      </c>
      <c r="K17" s="43">
        <v>281</v>
      </c>
      <c r="L17" s="42">
        <v>41</v>
      </c>
    </row>
    <row r="18" spans="1:12" ht="15" x14ac:dyDescent="0.25">
      <c r="A18" s="23"/>
      <c r="B18" s="15"/>
      <c r="C18" s="11"/>
      <c r="D18" s="7" t="s">
        <v>29</v>
      </c>
      <c r="E18" s="56" t="s">
        <v>46</v>
      </c>
      <c r="F18" s="42">
        <v>150</v>
      </c>
      <c r="G18" s="42">
        <v>8.0500000000000007</v>
      </c>
      <c r="H18" s="42">
        <v>8.9499999999999993</v>
      </c>
      <c r="I18" s="42">
        <v>51.37</v>
      </c>
      <c r="J18" s="42">
        <v>318.45999999999998</v>
      </c>
      <c r="K18" s="43">
        <v>309</v>
      </c>
      <c r="L18" s="42">
        <v>24</v>
      </c>
    </row>
    <row r="19" spans="1:12" ht="15" x14ac:dyDescent="0.25">
      <c r="A19" s="23"/>
      <c r="B19" s="15"/>
      <c r="C19" s="11"/>
      <c r="D19" s="7" t="s">
        <v>30</v>
      </c>
      <c r="E19" s="56" t="s">
        <v>76</v>
      </c>
      <c r="F19" s="42">
        <v>200</v>
      </c>
      <c r="G19" s="42">
        <v>0.97</v>
      </c>
      <c r="H19" s="42">
        <v>0</v>
      </c>
      <c r="I19" s="42">
        <v>14.16</v>
      </c>
      <c r="J19" s="42">
        <v>60.14</v>
      </c>
      <c r="K19" s="43" t="s">
        <v>77</v>
      </c>
      <c r="L19" s="42">
        <v>20</v>
      </c>
    </row>
    <row r="20" spans="1:12" ht="15" x14ac:dyDescent="0.25">
      <c r="A20" s="23"/>
      <c r="B20" s="15"/>
      <c r="C20" s="11"/>
      <c r="D20" s="7" t="s">
        <v>31</v>
      </c>
      <c r="E20" s="56" t="s">
        <v>47</v>
      </c>
      <c r="F20" s="42">
        <v>50</v>
      </c>
      <c r="G20" s="42">
        <v>3.7</v>
      </c>
      <c r="H20" s="42">
        <v>0.3</v>
      </c>
      <c r="I20" s="42">
        <v>24.34</v>
      </c>
      <c r="J20" s="42">
        <v>114.86</v>
      </c>
      <c r="K20" s="43"/>
      <c r="L20" s="42">
        <v>8</v>
      </c>
    </row>
    <row r="21" spans="1:12" ht="15" x14ac:dyDescent="0.25">
      <c r="A21" s="23"/>
      <c r="B21" s="15"/>
      <c r="C21" s="11"/>
      <c r="D21" s="7" t="s">
        <v>32</v>
      </c>
      <c r="E21" s="56" t="s">
        <v>43</v>
      </c>
      <c r="F21" s="42">
        <v>30</v>
      </c>
      <c r="G21" s="42">
        <v>1.93</v>
      </c>
      <c r="H21" s="42">
        <v>0.26</v>
      </c>
      <c r="I21" s="42">
        <v>12.34</v>
      </c>
      <c r="J21" s="42">
        <v>59.35</v>
      </c>
      <c r="K21" s="43"/>
      <c r="L21" s="42">
        <v>7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840</v>
      </c>
      <c r="G24" s="19">
        <f t="shared" ref="G24:J24" si="0">SUM(G15:G23)</f>
        <v>31.089999999999996</v>
      </c>
      <c r="H24" s="19">
        <f t="shared" si="0"/>
        <v>29.52</v>
      </c>
      <c r="I24" s="19">
        <f t="shared" si="0"/>
        <v>123.93</v>
      </c>
      <c r="J24" s="19">
        <f t="shared" si="0"/>
        <v>887.19999999999993</v>
      </c>
      <c r="K24" s="25"/>
      <c r="L24" s="19">
        <f t="shared" ref="L24" si="1">SUM(L15:L23)</f>
        <v>171</v>
      </c>
    </row>
    <row r="25" spans="1:12" ht="15.75" thickBot="1" x14ac:dyDescent="0.25">
      <c r="A25" s="29">
        <f>A6</f>
        <v>1</v>
      </c>
      <c r="B25" s="30">
        <f>B6</f>
        <v>1</v>
      </c>
      <c r="C25" s="86" t="s">
        <v>4</v>
      </c>
      <c r="D25" s="87"/>
      <c r="E25" s="31"/>
      <c r="F25" s="32">
        <f>F14+F24</f>
        <v>1410</v>
      </c>
      <c r="G25" s="32">
        <f t="shared" ref="G25:J25" si="2">G14+G24</f>
        <v>50</v>
      </c>
      <c r="H25" s="32">
        <f t="shared" si="2"/>
        <v>51.739999999999995</v>
      </c>
      <c r="I25" s="32">
        <f t="shared" si="2"/>
        <v>195.38</v>
      </c>
      <c r="J25" s="32">
        <f t="shared" si="2"/>
        <v>1520.65</v>
      </c>
      <c r="K25" s="32"/>
      <c r="L25" s="32">
        <f t="shared" ref="L25" si="3">L14+L24</f>
        <v>257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0" t="s">
        <v>57</v>
      </c>
      <c r="F26" s="39">
        <v>150</v>
      </c>
      <c r="G26" s="75">
        <v>2.88</v>
      </c>
      <c r="H26" s="75">
        <v>4.7</v>
      </c>
      <c r="I26" s="75">
        <v>22.4</v>
      </c>
      <c r="J26" s="75">
        <v>143.75</v>
      </c>
      <c r="K26" s="40">
        <v>312</v>
      </c>
      <c r="L26" s="39">
        <v>28</v>
      </c>
    </row>
    <row r="27" spans="1:12" ht="15" x14ac:dyDescent="0.25">
      <c r="A27" s="14"/>
      <c r="B27" s="15"/>
      <c r="C27" s="11"/>
      <c r="D27" s="74"/>
      <c r="E27" s="56"/>
      <c r="F27" s="42"/>
      <c r="G27" s="41"/>
      <c r="H27" s="41"/>
      <c r="I27" s="41"/>
      <c r="J27" s="41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50" t="s">
        <v>48</v>
      </c>
      <c r="F28" s="42">
        <v>200</v>
      </c>
      <c r="G28" s="65">
        <v>0</v>
      </c>
      <c r="H28" s="65">
        <v>0</v>
      </c>
      <c r="I28" s="65">
        <v>14.52</v>
      </c>
      <c r="J28" s="54">
        <v>58.05</v>
      </c>
      <c r="K28" s="43">
        <v>430</v>
      </c>
      <c r="L28" s="42">
        <v>3</v>
      </c>
    </row>
    <row r="29" spans="1:12" ht="15" x14ac:dyDescent="0.25">
      <c r="A29" s="14"/>
      <c r="B29" s="15"/>
      <c r="C29" s="11"/>
      <c r="D29" s="7" t="s">
        <v>23</v>
      </c>
      <c r="E29" s="50" t="s">
        <v>47</v>
      </c>
      <c r="F29" s="42">
        <v>40</v>
      </c>
      <c r="G29" s="65">
        <v>2.96</v>
      </c>
      <c r="H29" s="65">
        <v>0.24</v>
      </c>
      <c r="I29" s="65">
        <v>19.47</v>
      </c>
      <c r="J29" s="54">
        <v>91.89</v>
      </c>
      <c r="K29" s="43"/>
      <c r="L29" s="42">
        <v>4</v>
      </c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51" t="s">
        <v>23</v>
      </c>
      <c r="E31" s="68" t="s">
        <v>43</v>
      </c>
      <c r="F31" s="42">
        <v>30</v>
      </c>
      <c r="G31" s="65">
        <v>1.93</v>
      </c>
      <c r="H31" s="65">
        <v>0.26</v>
      </c>
      <c r="I31" s="65">
        <v>12.34</v>
      </c>
      <c r="J31" s="42">
        <v>59.35</v>
      </c>
      <c r="K31" s="43"/>
      <c r="L31" s="42">
        <v>3</v>
      </c>
    </row>
    <row r="32" spans="1:12" ht="15" x14ac:dyDescent="0.25">
      <c r="A32" s="14"/>
      <c r="B32" s="15"/>
      <c r="C32" s="11"/>
      <c r="D32" s="74" t="s">
        <v>21</v>
      </c>
      <c r="E32" s="56" t="s">
        <v>64</v>
      </c>
      <c r="F32" s="42">
        <v>100</v>
      </c>
      <c r="G32" s="41">
        <v>13.16</v>
      </c>
      <c r="H32" s="41">
        <v>10.82</v>
      </c>
      <c r="I32" s="41">
        <v>5.32</v>
      </c>
      <c r="J32" s="41">
        <v>171.1</v>
      </c>
      <c r="K32" s="43">
        <v>268</v>
      </c>
      <c r="L32" s="42">
        <v>6</v>
      </c>
    </row>
    <row r="33" spans="1:12" ht="15" x14ac:dyDescent="0.25">
      <c r="A33" s="14"/>
      <c r="B33" s="15"/>
      <c r="C33" s="11"/>
      <c r="D33" s="55" t="s">
        <v>45</v>
      </c>
      <c r="E33" s="64" t="s">
        <v>44</v>
      </c>
      <c r="F33" s="42">
        <v>100</v>
      </c>
      <c r="G33" s="65">
        <v>2</v>
      </c>
      <c r="H33" s="65">
        <v>1.5</v>
      </c>
      <c r="I33" s="65">
        <v>3</v>
      </c>
      <c r="J33" s="42">
        <v>48</v>
      </c>
      <c r="K33" s="43"/>
      <c r="L33" s="42">
        <v>42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620</v>
      </c>
      <c r="G34" s="19">
        <f t="shared" ref="G34" si="4">SUM(G26:G33)</f>
        <v>22.93</v>
      </c>
      <c r="H34" s="19">
        <f t="shared" ref="H34" si="5">SUM(H26:H33)</f>
        <v>17.52</v>
      </c>
      <c r="I34" s="19">
        <f t="shared" ref="I34" si="6">SUM(I26:I33)</f>
        <v>77.050000000000011</v>
      </c>
      <c r="J34" s="19">
        <f t="shared" ref="J34:L34" si="7">SUM(J26:J33)</f>
        <v>572.14</v>
      </c>
      <c r="K34" s="25"/>
      <c r="L34" s="19">
        <f t="shared" si="7"/>
        <v>86</v>
      </c>
    </row>
    <row r="35" spans="1:12" ht="41.25" customHeight="1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6" t="s">
        <v>82</v>
      </c>
      <c r="F35" s="42">
        <v>60</v>
      </c>
      <c r="G35" s="42">
        <v>1.21</v>
      </c>
      <c r="H35" s="42">
        <v>1.19</v>
      </c>
      <c r="I35" s="42">
        <v>7.21</v>
      </c>
      <c r="J35" s="42">
        <v>44.76</v>
      </c>
      <c r="K35" s="43">
        <v>42</v>
      </c>
      <c r="L35" s="42">
        <v>24</v>
      </c>
    </row>
    <row r="36" spans="1:12" ht="18.75" customHeight="1" x14ac:dyDescent="0.25">
      <c r="A36" s="14"/>
      <c r="B36" s="15"/>
      <c r="C36" s="11"/>
      <c r="D36" s="7" t="s">
        <v>27</v>
      </c>
      <c r="E36" s="56" t="s">
        <v>81</v>
      </c>
      <c r="F36" s="42">
        <v>250</v>
      </c>
      <c r="G36" s="42">
        <v>2.3199999999999998</v>
      </c>
      <c r="H36" s="42">
        <v>6.56</v>
      </c>
      <c r="I36" s="42">
        <v>11.26</v>
      </c>
      <c r="J36" s="42">
        <v>114.28</v>
      </c>
      <c r="K36" s="43">
        <v>88</v>
      </c>
      <c r="L36" s="42">
        <v>28</v>
      </c>
    </row>
    <row r="37" spans="1:12" ht="17.25" customHeight="1" x14ac:dyDescent="0.25">
      <c r="A37" s="14"/>
      <c r="B37" s="15"/>
      <c r="C37" s="11"/>
      <c r="D37" s="7" t="s">
        <v>28</v>
      </c>
      <c r="E37" s="56" t="s">
        <v>80</v>
      </c>
      <c r="F37" s="42">
        <v>90</v>
      </c>
      <c r="G37" s="42">
        <v>13.68</v>
      </c>
      <c r="H37" s="42">
        <v>15.74</v>
      </c>
      <c r="I37" s="42">
        <v>3.14</v>
      </c>
      <c r="J37" s="42">
        <v>208.81</v>
      </c>
      <c r="K37" s="43">
        <v>246</v>
      </c>
      <c r="L37" s="42">
        <v>47</v>
      </c>
    </row>
    <row r="38" spans="1:12" ht="15" x14ac:dyDescent="0.25">
      <c r="A38" s="14"/>
      <c r="B38" s="15"/>
      <c r="C38" s="11"/>
      <c r="D38" s="7" t="s">
        <v>29</v>
      </c>
      <c r="E38" s="56" t="s">
        <v>78</v>
      </c>
      <c r="F38" s="42">
        <v>150</v>
      </c>
      <c r="G38" s="42">
        <v>4.7300000000000004</v>
      </c>
      <c r="H38" s="42">
        <v>5.25</v>
      </c>
      <c r="I38" s="42">
        <v>30.81</v>
      </c>
      <c r="J38" s="42">
        <v>189.33</v>
      </c>
      <c r="K38" s="43">
        <v>181</v>
      </c>
      <c r="L38" s="42">
        <v>21</v>
      </c>
    </row>
    <row r="39" spans="1:12" ht="15.75" customHeight="1" x14ac:dyDescent="0.25">
      <c r="A39" s="14"/>
      <c r="B39" s="15"/>
      <c r="C39" s="11"/>
      <c r="D39" s="7" t="s">
        <v>30</v>
      </c>
      <c r="E39" s="56" t="s">
        <v>83</v>
      </c>
      <c r="F39" s="42">
        <v>200</v>
      </c>
      <c r="G39" s="42">
        <v>0</v>
      </c>
      <c r="H39" s="42">
        <v>0</v>
      </c>
      <c r="I39" s="42">
        <v>24.2</v>
      </c>
      <c r="J39" s="42">
        <v>96.76</v>
      </c>
      <c r="K39" s="43">
        <v>349</v>
      </c>
      <c r="L39" s="42">
        <v>19</v>
      </c>
    </row>
    <row r="40" spans="1:12" ht="15" x14ac:dyDescent="0.25">
      <c r="A40" s="14"/>
      <c r="B40" s="15"/>
      <c r="C40" s="11"/>
      <c r="D40" s="7" t="s">
        <v>31</v>
      </c>
      <c r="E40" s="56" t="s">
        <v>47</v>
      </c>
      <c r="F40" s="42">
        <v>60</v>
      </c>
      <c r="G40" s="42">
        <v>4.4400000000000004</v>
      </c>
      <c r="H40" s="42">
        <v>0.36</v>
      </c>
      <c r="I40" s="42">
        <v>29.2</v>
      </c>
      <c r="J40" s="42">
        <v>137.83000000000001</v>
      </c>
      <c r="K40" s="43"/>
      <c r="L40" s="42">
        <v>8</v>
      </c>
    </row>
    <row r="41" spans="1:12" ht="15" x14ac:dyDescent="0.25">
      <c r="A41" s="14"/>
      <c r="B41" s="15"/>
      <c r="C41" s="11"/>
      <c r="D41" s="7" t="s">
        <v>32</v>
      </c>
      <c r="E41" s="56" t="s">
        <v>43</v>
      </c>
      <c r="F41" s="42">
        <v>30</v>
      </c>
      <c r="G41" s="42">
        <v>1.93</v>
      </c>
      <c r="H41" s="42">
        <v>0.26</v>
      </c>
      <c r="I41" s="42">
        <v>12.34</v>
      </c>
      <c r="J41" s="42">
        <v>59.35</v>
      </c>
      <c r="K41" s="43"/>
      <c r="L41" s="42">
        <v>7</v>
      </c>
    </row>
    <row r="42" spans="1:12" ht="15" x14ac:dyDescent="0.25">
      <c r="A42" s="14"/>
      <c r="B42" s="15"/>
      <c r="C42" s="11"/>
      <c r="D42" s="81" t="s">
        <v>24</v>
      </c>
      <c r="E42" s="41" t="s">
        <v>79</v>
      </c>
      <c r="F42" s="42">
        <v>100</v>
      </c>
      <c r="G42" s="42">
        <v>0.4</v>
      </c>
      <c r="H42" s="42">
        <v>0.4</v>
      </c>
      <c r="I42" s="42">
        <v>9.8000000000000007</v>
      </c>
      <c r="J42" s="42">
        <v>47</v>
      </c>
      <c r="K42" s="43"/>
      <c r="L42" s="42">
        <v>17</v>
      </c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940</v>
      </c>
      <c r="G44" s="19">
        <f t="shared" ref="G44" si="8">SUM(G35:G43)</f>
        <v>28.71</v>
      </c>
      <c r="H44" s="19">
        <f t="shared" ref="H44" si="9">SUM(H35:H43)</f>
        <v>29.76</v>
      </c>
      <c r="I44" s="19">
        <f t="shared" ref="I44" si="10">SUM(I35:I43)</f>
        <v>127.96000000000001</v>
      </c>
      <c r="J44" s="19">
        <f t="shared" ref="J44:L44" si="11">SUM(J35:J43)</f>
        <v>898.12000000000012</v>
      </c>
      <c r="K44" s="25"/>
      <c r="L44" s="19">
        <f t="shared" si="11"/>
        <v>171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86" t="s">
        <v>4</v>
      </c>
      <c r="D45" s="87"/>
      <c r="E45" s="31"/>
      <c r="F45" s="32">
        <f>F34+F44</f>
        <v>1560</v>
      </c>
      <c r="G45" s="32">
        <f t="shared" ref="G45" si="12">G34+G44</f>
        <v>51.64</v>
      </c>
      <c r="H45" s="32">
        <f t="shared" ref="H45" si="13">H34+H44</f>
        <v>47.28</v>
      </c>
      <c r="I45" s="32">
        <f t="shared" ref="I45" si="14">I34+I44</f>
        <v>205.01000000000002</v>
      </c>
      <c r="J45" s="32">
        <f t="shared" ref="J45:L45" si="15">J34+J44</f>
        <v>1470.2600000000002</v>
      </c>
      <c r="K45" s="32"/>
      <c r="L45" s="32">
        <f t="shared" si="15"/>
        <v>257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0" t="s">
        <v>49</v>
      </c>
      <c r="F46" s="39">
        <v>200</v>
      </c>
      <c r="G46" s="65">
        <v>9.2899999999999991</v>
      </c>
      <c r="H46" s="65">
        <v>16.07</v>
      </c>
      <c r="I46" s="65">
        <v>21.19</v>
      </c>
      <c r="J46" s="54">
        <v>267.43</v>
      </c>
      <c r="K46" s="40">
        <v>259</v>
      </c>
      <c r="L46" s="39">
        <v>24</v>
      </c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50" t="s">
        <v>50</v>
      </c>
      <c r="F48" s="42">
        <v>200</v>
      </c>
      <c r="G48" s="65">
        <v>1.51</v>
      </c>
      <c r="H48" s="65">
        <v>1.55</v>
      </c>
      <c r="I48" s="65">
        <v>17</v>
      </c>
      <c r="J48" s="65">
        <v>88.35</v>
      </c>
      <c r="K48" s="43">
        <v>378</v>
      </c>
      <c r="L48" s="42">
        <v>7</v>
      </c>
    </row>
    <row r="49" spans="1:12" ht="15" x14ac:dyDescent="0.25">
      <c r="A49" s="23"/>
      <c r="B49" s="15"/>
      <c r="C49" s="11"/>
      <c r="D49" s="7" t="s">
        <v>23</v>
      </c>
      <c r="E49" s="50" t="s">
        <v>47</v>
      </c>
      <c r="F49" s="42">
        <v>40</v>
      </c>
      <c r="G49" s="65">
        <v>2.96</v>
      </c>
      <c r="H49" s="65">
        <v>0.24</v>
      </c>
      <c r="I49" s="65">
        <v>19.47</v>
      </c>
      <c r="J49" s="65">
        <v>91.89</v>
      </c>
      <c r="K49" s="43"/>
      <c r="L49" s="42">
        <v>4</v>
      </c>
    </row>
    <row r="50" spans="1:12" ht="15" x14ac:dyDescent="0.25">
      <c r="A50" s="23"/>
      <c r="B50" s="15"/>
      <c r="C50" s="11"/>
      <c r="D50" s="7" t="s">
        <v>24</v>
      </c>
      <c r="E50" s="41"/>
      <c r="F50" s="42"/>
      <c r="G50" s="42"/>
      <c r="H50" s="42"/>
      <c r="I50" s="42"/>
      <c r="J50" s="57"/>
      <c r="K50" s="43"/>
      <c r="L50" s="42"/>
    </row>
    <row r="51" spans="1:12" ht="15" x14ac:dyDescent="0.25">
      <c r="A51" s="23"/>
      <c r="B51" s="15"/>
      <c r="C51" s="11"/>
      <c r="D51" s="51" t="s">
        <v>23</v>
      </c>
      <c r="E51" s="50" t="s">
        <v>43</v>
      </c>
      <c r="F51" s="42">
        <v>30</v>
      </c>
      <c r="G51" s="65">
        <v>1.93</v>
      </c>
      <c r="H51" s="65">
        <v>0.26</v>
      </c>
      <c r="I51" s="65">
        <v>12.34</v>
      </c>
      <c r="J51" s="66">
        <v>59.35</v>
      </c>
      <c r="K51" s="43"/>
      <c r="L51" s="42">
        <v>3</v>
      </c>
    </row>
    <row r="52" spans="1:12" ht="15" x14ac:dyDescent="0.25">
      <c r="A52" s="23"/>
      <c r="B52" s="15"/>
      <c r="C52" s="11"/>
      <c r="D52" s="81" t="s">
        <v>72</v>
      </c>
      <c r="E52" s="50" t="s">
        <v>51</v>
      </c>
      <c r="F52" s="42">
        <v>30</v>
      </c>
      <c r="G52" s="65">
        <v>1.77</v>
      </c>
      <c r="H52" s="65">
        <v>1.41</v>
      </c>
      <c r="I52" s="65">
        <v>22.5</v>
      </c>
      <c r="J52" s="66">
        <v>109.8</v>
      </c>
      <c r="K52" s="43"/>
      <c r="L52" s="42">
        <v>6</v>
      </c>
    </row>
    <row r="53" spans="1:12" ht="15" x14ac:dyDescent="0.25">
      <c r="A53" s="23"/>
      <c r="B53" s="15"/>
      <c r="C53" s="11"/>
      <c r="D53" s="69" t="s">
        <v>45</v>
      </c>
      <c r="E53" s="58" t="s">
        <v>44</v>
      </c>
      <c r="F53" s="42">
        <v>100</v>
      </c>
      <c r="G53" s="65">
        <v>2</v>
      </c>
      <c r="H53" s="65">
        <v>1.5</v>
      </c>
      <c r="I53" s="65">
        <v>3</v>
      </c>
      <c r="J53" s="65">
        <v>48</v>
      </c>
      <c r="K53" s="43"/>
      <c r="L53" s="42">
        <v>42</v>
      </c>
    </row>
    <row r="54" spans="1:12" ht="15" x14ac:dyDescent="0.25">
      <c r="A54" s="23"/>
      <c r="B54" s="15"/>
      <c r="C54" s="11"/>
      <c r="D54" s="51"/>
      <c r="E54" s="50"/>
      <c r="F54" s="42"/>
      <c r="G54" s="54"/>
      <c r="H54" s="54"/>
      <c r="I54" s="54"/>
      <c r="J54" s="54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600</v>
      </c>
      <c r="G55" s="19">
        <f t="shared" ref="G55" si="16">SUM(G46:G54)</f>
        <v>19.459999999999997</v>
      </c>
      <c r="H55" s="19">
        <f t="shared" ref="H55" si="17">SUM(H46:H54)</f>
        <v>21.03</v>
      </c>
      <c r="I55" s="19">
        <f t="shared" ref="I55" si="18">SUM(I46:I54)</f>
        <v>95.5</v>
      </c>
      <c r="J55" s="19">
        <f t="shared" ref="J55:L55" si="19">SUM(J46:J54)</f>
        <v>664.81999999999994</v>
      </c>
      <c r="K55" s="25"/>
      <c r="L55" s="19">
        <f t="shared" si="19"/>
        <v>86</v>
      </c>
    </row>
    <row r="56" spans="1:12" ht="15" x14ac:dyDescent="0.25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56" t="s">
        <v>85</v>
      </c>
      <c r="F56" s="42">
        <v>60</v>
      </c>
      <c r="G56" s="42">
        <v>0.85</v>
      </c>
      <c r="H56" s="42">
        <v>3.65</v>
      </c>
      <c r="I56" s="42">
        <v>4.97</v>
      </c>
      <c r="J56" s="42">
        <v>56.07</v>
      </c>
      <c r="K56" s="43">
        <v>52</v>
      </c>
      <c r="L56" s="42">
        <v>21</v>
      </c>
    </row>
    <row r="57" spans="1:12" ht="30" customHeight="1" x14ac:dyDescent="0.25">
      <c r="A57" s="23"/>
      <c r="B57" s="15"/>
      <c r="C57" s="11"/>
      <c r="D57" s="7" t="s">
        <v>27</v>
      </c>
      <c r="E57" s="56" t="s">
        <v>84</v>
      </c>
      <c r="F57" s="42">
        <v>265</v>
      </c>
      <c r="G57" s="42">
        <v>9.3699999999999992</v>
      </c>
      <c r="H57" s="42">
        <v>7.68</v>
      </c>
      <c r="I57" s="42">
        <v>18.739999999999998</v>
      </c>
      <c r="J57" s="42">
        <v>181.84</v>
      </c>
      <c r="K57" s="43">
        <v>99</v>
      </c>
      <c r="L57" s="42">
        <v>32</v>
      </c>
    </row>
    <row r="58" spans="1:12" ht="15" x14ac:dyDescent="0.25">
      <c r="A58" s="23"/>
      <c r="B58" s="15"/>
      <c r="C58" s="11"/>
      <c r="D58" s="7" t="s">
        <v>28</v>
      </c>
      <c r="E58" s="56" t="s">
        <v>86</v>
      </c>
      <c r="F58" s="42">
        <v>90</v>
      </c>
      <c r="G58" s="42">
        <v>10.220000000000001</v>
      </c>
      <c r="H58" s="42">
        <v>12.49</v>
      </c>
      <c r="I58" s="42">
        <v>10.050000000000001</v>
      </c>
      <c r="J58" s="42">
        <v>193.47</v>
      </c>
      <c r="K58" s="43">
        <v>284</v>
      </c>
      <c r="L58" s="42">
        <v>43</v>
      </c>
    </row>
    <row r="59" spans="1:12" ht="15" x14ac:dyDescent="0.25">
      <c r="A59" s="23"/>
      <c r="B59" s="15"/>
      <c r="C59" s="11"/>
      <c r="D59" s="7" t="s">
        <v>29</v>
      </c>
      <c r="E59" s="56" t="s">
        <v>87</v>
      </c>
      <c r="F59" s="42">
        <v>150</v>
      </c>
      <c r="G59" s="42">
        <v>3.31</v>
      </c>
      <c r="H59" s="42">
        <v>4.18</v>
      </c>
      <c r="I59" s="42">
        <v>9.2200000000000006</v>
      </c>
      <c r="J59" s="42">
        <v>89.96</v>
      </c>
      <c r="K59" s="43">
        <v>346</v>
      </c>
      <c r="L59" s="42">
        <v>45</v>
      </c>
    </row>
    <row r="60" spans="1:12" ht="15" x14ac:dyDescent="0.25">
      <c r="A60" s="23"/>
      <c r="B60" s="15"/>
      <c r="C60" s="11"/>
      <c r="D60" s="7" t="s">
        <v>30</v>
      </c>
      <c r="E60" s="56" t="s">
        <v>88</v>
      </c>
      <c r="F60" s="42">
        <v>200</v>
      </c>
      <c r="G60" s="42">
        <v>0</v>
      </c>
      <c r="H60" s="42">
        <v>0</v>
      </c>
      <c r="I60" s="42">
        <v>19.329999999999998</v>
      </c>
      <c r="J60" s="42">
        <v>77.290000000000006</v>
      </c>
      <c r="K60" s="43">
        <v>411</v>
      </c>
      <c r="L60" s="42">
        <v>15</v>
      </c>
    </row>
    <row r="61" spans="1:12" ht="15" x14ac:dyDescent="0.25">
      <c r="A61" s="23"/>
      <c r="B61" s="15"/>
      <c r="C61" s="11"/>
      <c r="D61" s="7" t="s">
        <v>31</v>
      </c>
      <c r="E61" s="56" t="s">
        <v>47</v>
      </c>
      <c r="F61" s="42">
        <v>60</v>
      </c>
      <c r="G61" s="42">
        <v>4.4400000000000004</v>
      </c>
      <c r="H61" s="42">
        <v>0.36</v>
      </c>
      <c r="I61" s="42">
        <v>29.2</v>
      </c>
      <c r="J61" s="42">
        <v>137.83000000000001</v>
      </c>
      <c r="K61" s="43"/>
      <c r="L61" s="42">
        <v>8</v>
      </c>
    </row>
    <row r="62" spans="1:12" ht="15" x14ac:dyDescent="0.25">
      <c r="A62" s="23"/>
      <c r="B62" s="15"/>
      <c r="C62" s="11"/>
      <c r="D62" s="7" t="s">
        <v>32</v>
      </c>
      <c r="E62" s="56" t="s">
        <v>43</v>
      </c>
      <c r="F62" s="42">
        <v>30</v>
      </c>
      <c r="G62" s="42">
        <v>1.93</v>
      </c>
      <c r="H62" s="42">
        <v>0.26</v>
      </c>
      <c r="I62" s="42">
        <v>12.34</v>
      </c>
      <c r="J62" s="42">
        <v>59.35</v>
      </c>
      <c r="K62" s="43"/>
      <c r="L62" s="42">
        <v>7</v>
      </c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855</v>
      </c>
      <c r="G65" s="19">
        <f t="shared" ref="G65" si="20">SUM(G56:G64)</f>
        <v>30.119999999999997</v>
      </c>
      <c r="H65" s="19">
        <f t="shared" ref="H65" si="21">SUM(H56:H64)</f>
        <v>28.62</v>
      </c>
      <c r="I65" s="19">
        <f t="shared" ref="I65" si="22">SUM(I56:I64)</f>
        <v>103.85</v>
      </c>
      <c r="J65" s="19">
        <f t="shared" ref="J65:L65" si="23">SUM(J56:J64)</f>
        <v>795.81000000000006</v>
      </c>
      <c r="K65" s="25"/>
      <c r="L65" s="19">
        <f t="shared" si="23"/>
        <v>171</v>
      </c>
    </row>
    <row r="66" spans="1:12" ht="15.75" customHeight="1" thickBot="1" x14ac:dyDescent="0.25">
      <c r="A66" s="29">
        <f>A46</f>
        <v>1</v>
      </c>
      <c r="B66" s="30">
        <f>B46</f>
        <v>3</v>
      </c>
      <c r="C66" s="86" t="s">
        <v>4</v>
      </c>
      <c r="D66" s="87"/>
      <c r="E66" s="31"/>
      <c r="F66" s="32">
        <f>F55+F65</f>
        <v>1455</v>
      </c>
      <c r="G66" s="32">
        <f t="shared" ref="G66" si="24">G55+G65</f>
        <v>49.58</v>
      </c>
      <c r="H66" s="32">
        <f t="shared" ref="H66" si="25">H55+H65</f>
        <v>49.650000000000006</v>
      </c>
      <c r="I66" s="32">
        <f t="shared" ref="I66" si="26">I55+I65</f>
        <v>199.35</v>
      </c>
      <c r="J66" s="32">
        <f t="shared" ref="J66:L66" si="27">J55+J65</f>
        <v>1460.63</v>
      </c>
      <c r="K66" s="32"/>
      <c r="L66" s="32">
        <f t="shared" si="27"/>
        <v>257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 t="s">
        <v>46</v>
      </c>
      <c r="F67" s="39">
        <v>150</v>
      </c>
      <c r="G67" s="65">
        <v>2.94</v>
      </c>
      <c r="H67" s="65">
        <v>4.3499999999999996</v>
      </c>
      <c r="I67" s="65">
        <v>18.78</v>
      </c>
      <c r="J67" s="54">
        <v>126.11</v>
      </c>
      <c r="K67" s="40">
        <v>309</v>
      </c>
      <c r="L67" s="39">
        <v>11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0" t="s">
        <v>48</v>
      </c>
      <c r="F69" s="54">
        <v>200</v>
      </c>
      <c r="G69" s="65">
        <v>0</v>
      </c>
      <c r="H69" s="65">
        <v>0</v>
      </c>
      <c r="I69" s="65">
        <v>14.52</v>
      </c>
      <c r="J69" s="66">
        <v>58.05</v>
      </c>
      <c r="K69" s="43">
        <v>430</v>
      </c>
      <c r="L69" s="59">
        <v>3</v>
      </c>
    </row>
    <row r="70" spans="1:12" ht="15" x14ac:dyDescent="0.25">
      <c r="A70" s="23"/>
      <c r="B70" s="15"/>
      <c r="C70" s="11"/>
      <c r="D70" s="7" t="s">
        <v>23</v>
      </c>
      <c r="E70" s="50" t="s">
        <v>47</v>
      </c>
      <c r="F70" s="54">
        <v>40</v>
      </c>
      <c r="G70" s="65">
        <v>2.96</v>
      </c>
      <c r="H70" s="65">
        <v>0.24</v>
      </c>
      <c r="I70" s="65">
        <v>19.47</v>
      </c>
      <c r="J70" s="65">
        <v>91.89</v>
      </c>
      <c r="K70" s="43"/>
      <c r="L70" s="59">
        <v>4</v>
      </c>
    </row>
    <row r="71" spans="1:12" ht="15" x14ac:dyDescent="0.25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51" t="s">
        <v>23</v>
      </c>
      <c r="E72" s="50" t="s">
        <v>43</v>
      </c>
      <c r="F72" s="54">
        <v>30</v>
      </c>
      <c r="G72" s="65">
        <v>1.93</v>
      </c>
      <c r="H72" s="65">
        <v>0.26</v>
      </c>
      <c r="I72" s="65">
        <v>12.34</v>
      </c>
      <c r="J72" s="67">
        <v>59.35</v>
      </c>
      <c r="K72" s="43"/>
      <c r="L72" s="59">
        <v>3</v>
      </c>
    </row>
    <row r="73" spans="1:12" ht="15" x14ac:dyDescent="0.25">
      <c r="A73" s="23"/>
      <c r="B73" s="15"/>
      <c r="C73" s="11"/>
      <c r="D73" s="69" t="s">
        <v>45</v>
      </c>
      <c r="E73" s="50" t="s">
        <v>44</v>
      </c>
      <c r="F73" s="54">
        <v>100</v>
      </c>
      <c r="G73" s="65">
        <v>2</v>
      </c>
      <c r="H73" s="65">
        <v>1.5</v>
      </c>
      <c r="I73" s="65">
        <v>3</v>
      </c>
      <c r="J73" s="66">
        <v>48</v>
      </c>
      <c r="K73" s="43"/>
      <c r="L73" s="59">
        <v>42</v>
      </c>
    </row>
    <row r="74" spans="1:12" ht="15" x14ac:dyDescent="0.25">
      <c r="A74" s="23"/>
      <c r="B74" s="15"/>
      <c r="C74" s="11"/>
      <c r="D74" s="51" t="s">
        <v>21</v>
      </c>
      <c r="E74" s="50" t="s">
        <v>52</v>
      </c>
      <c r="F74" s="54">
        <v>100</v>
      </c>
      <c r="G74" s="65">
        <v>13.12</v>
      </c>
      <c r="H74" s="65">
        <v>10.46</v>
      </c>
      <c r="I74" s="65">
        <v>2.58</v>
      </c>
      <c r="J74" s="54">
        <v>187.21</v>
      </c>
      <c r="K74" s="43">
        <v>231</v>
      </c>
      <c r="L74" s="59">
        <v>23</v>
      </c>
    </row>
    <row r="75" spans="1:12" ht="15" x14ac:dyDescent="0.25">
      <c r="A75" s="23"/>
      <c r="B75" s="15"/>
      <c r="C75" s="11"/>
      <c r="D75" s="51"/>
      <c r="E75" s="58"/>
      <c r="F75" s="60"/>
      <c r="G75" s="54"/>
      <c r="H75" s="54"/>
      <c r="I75" s="54"/>
      <c r="J75" s="54"/>
      <c r="K75" s="43"/>
      <c r="L75" s="60"/>
    </row>
    <row r="76" spans="1:12" ht="15" x14ac:dyDescent="0.25">
      <c r="A76" s="23"/>
      <c r="B76" s="15"/>
      <c r="C76" s="11"/>
      <c r="D76" s="55"/>
      <c r="E76" s="56"/>
      <c r="F76" s="42"/>
      <c r="G76" s="42"/>
      <c r="H76" s="42"/>
      <c r="I76" s="42"/>
      <c r="J76" s="57"/>
      <c r="K76" s="43"/>
      <c r="L76" s="42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SUM(F67:F76)</f>
        <v>620</v>
      </c>
      <c r="G77" s="19">
        <f t="shared" ref="G77" si="28">SUM(G67:G76)</f>
        <v>22.95</v>
      </c>
      <c r="H77" s="19">
        <f t="shared" ref="H77" si="29">SUM(H67:H76)</f>
        <v>16.810000000000002</v>
      </c>
      <c r="I77" s="19">
        <f t="shared" ref="I77" si="30">SUM(I67:I76)</f>
        <v>70.69</v>
      </c>
      <c r="J77" s="19">
        <f t="shared" ref="J77" si="31">SUM(J67:J76)</f>
        <v>570.61</v>
      </c>
      <c r="K77" s="25"/>
      <c r="L77" s="19">
        <f>SUM(L67:L76)</f>
        <v>86</v>
      </c>
    </row>
    <row r="78" spans="1:12" ht="18" customHeight="1" x14ac:dyDescent="0.25">
      <c r="A78" s="26">
        <f>A67</f>
        <v>1</v>
      </c>
      <c r="B78" s="13">
        <f>B67</f>
        <v>4</v>
      </c>
      <c r="C78" s="10" t="s">
        <v>25</v>
      </c>
      <c r="D78" s="7" t="s">
        <v>26</v>
      </c>
      <c r="E78" s="56" t="s">
        <v>89</v>
      </c>
      <c r="F78" s="42">
        <v>60</v>
      </c>
      <c r="G78" s="42">
        <v>0.51</v>
      </c>
      <c r="H78" s="42">
        <v>3.06</v>
      </c>
      <c r="I78" s="42">
        <v>1.56</v>
      </c>
      <c r="J78" s="42">
        <v>36.979999999999997</v>
      </c>
      <c r="K78" s="43">
        <v>21</v>
      </c>
      <c r="L78" s="42">
        <v>30</v>
      </c>
    </row>
    <row r="79" spans="1:12" ht="15" x14ac:dyDescent="0.25">
      <c r="A79" s="23"/>
      <c r="B79" s="15"/>
      <c r="C79" s="11"/>
      <c r="D79" s="7" t="s">
        <v>27</v>
      </c>
      <c r="E79" s="56" t="s">
        <v>90</v>
      </c>
      <c r="F79" s="42">
        <v>250</v>
      </c>
      <c r="G79" s="42">
        <v>3.58</v>
      </c>
      <c r="H79" s="42">
        <v>9.2200000000000006</v>
      </c>
      <c r="I79" s="42">
        <v>10.75</v>
      </c>
      <c r="J79" s="42">
        <v>140.81</v>
      </c>
      <c r="K79" s="43">
        <v>99</v>
      </c>
      <c r="L79" s="42">
        <v>30</v>
      </c>
    </row>
    <row r="80" spans="1:12" ht="15.75" customHeight="1" x14ac:dyDescent="0.25">
      <c r="A80" s="23"/>
      <c r="B80" s="15"/>
      <c r="C80" s="11"/>
      <c r="D80" s="7" t="s">
        <v>28</v>
      </c>
      <c r="E80" s="56" t="s">
        <v>92</v>
      </c>
      <c r="F80" s="42">
        <v>200</v>
      </c>
      <c r="G80" s="42">
        <v>12.79</v>
      </c>
      <c r="H80" s="42">
        <v>14.45</v>
      </c>
      <c r="I80" s="42">
        <v>33.79</v>
      </c>
      <c r="J80" s="42">
        <v>316.36</v>
      </c>
      <c r="K80" s="43">
        <v>244</v>
      </c>
      <c r="L80" s="42">
        <v>52</v>
      </c>
    </row>
    <row r="81" spans="1:12" ht="15" x14ac:dyDescent="0.25">
      <c r="A81" s="23"/>
      <c r="B81" s="15"/>
      <c r="C81" s="11"/>
      <c r="D81" s="7" t="s">
        <v>29</v>
      </c>
      <c r="E81" s="56"/>
      <c r="F81" s="42"/>
      <c r="G81" s="42"/>
      <c r="H81" s="42"/>
      <c r="I81" s="42"/>
      <c r="J81" s="42"/>
      <c r="K81" s="43"/>
      <c r="L81" s="42"/>
    </row>
    <row r="82" spans="1:12" ht="16.5" customHeight="1" x14ac:dyDescent="0.25">
      <c r="A82" s="23"/>
      <c r="B82" s="15"/>
      <c r="C82" s="11"/>
      <c r="D82" s="7" t="s">
        <v>30</v>
      </c>
      <c r="E82" s="56" t="s">
        <v>93</v>
      </c>
      <c r="F82" s="42">
        <v>200</v>
      </c>
      <c r="G82" s="42">
        <v>0.79</v>
      </c>
      <c r="H82" s="42">
        <v>0.33</v>
      </c>
      <c r="I82" s="42">
        <v>25.77</v>
      </c>
      <c r="J82" s="42">
        <v>124.17</v>
      </c>
      <c r="K82" s="43">
        <v>388</v>
      </c>
      <c r="L82" s="42">
        <v>20</v>
      </c>
    </row>
    <row r="83" spans="1:12" ht="15" x14ac:dyDescent="0.25">
      <c r="A83" s="23"/>
      <c r="B83" s="15"/>
      <c r="C83" s="11"/>
      <c r="D83" s="7" t="s">
        <v>31</v>
      </c>
      <c r="E83" s="56" t="s">
        <v>47</v>
      </c>
      <c r="F83" s="42">
        <v>50</v>
      </c>
      <c r="G83" s="42">
        <v>3.7</v>
      </c>
      <c r="H83" s="42">
        <v>0.3</v>
      </c>
      <c r="I83" s="42">
        <v>24.34</v>
      </c>
      <c r="J83" s="42">
        <v>114.86</v>
      </c>
      <c r="K83" s="43"/>
      <c r="L83" s="42">
        <v>8</v>
      </c>
    </row>
    <row r="84" spans="1:12" ht="15" x14ac:dyDescent="0.25">
      <c r="A84" s="23"/>
      <c r="B84" s="15"/>
      <c r="C84" s="11"/>
      <c r="D84" s="7" t="s">
        <v>32</v>
      </c>
      <c r="E84" s="56" t="s">
        <v>43</v>
      </c>
      <c r="F84" s="42">
        <v>30</v>
      </c>
      <c r="G84" s="42">
        <v>1.93</v>
      </c>
      <c r="H84" s="42">
        <v>0.26</v>
      </c>
      <c r="I84" s="42">
        <v>12.34</v>
      </c>
      <c r="J84" s="42">
        <v>59.35</v>
      </c>
      <c r="K84" s="43"/>
      <c r="L84" s="42">
        <v>7</v>
      </c>
    </row>
    <row r="85" spans="1:12" ht="15" x14ac:dyDescent="0.25">
      <c r="A85" s="23"/>
      <c r="B85" s="15"/>
      <c r="C85" s="11"/>
      <c r="D85" s="81" t="s">
        <v>24</v>
      </c>
      <c r="E85" s="56" t="s">
        <v>91</v>
      </c>
      <c r="F85" s="42">
        <v>100</v>
      </c>
      <c r="G85" s="42">
        <v>1.1599999999999999</v>
      </c>
      <c r="H85" s="42">
        <v>0.27</v>
      </c>
      <c r="I85" s="42">
        <v>10.65</v>
      </c>
      <c r="J85" s="42">
        <v>55.22</v>
      </c>
      <c r="K85" s="43">
        <v>341</v>
      </c>
      <c r="L85" s="42">
        <v>24</v>
      </c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890</v>
      </c>
      <c r="G87" s="19">
        <f t="shared" ref="G87" si="32">SUM(G78:G86)</f>
        <v>24.459999999999997</v>
      </c>
      <c r="H87" s="19">
        <f t="shared" ref="H87" si="33">SUM(H78:H86)</f>
        <v>27.89</v>
      </c>
      <c r="I87" s="19">
        <f t="shared" ref="I87" si="34">SUM(I78:I86)</f>
        <v>119.20000000000002</v>
      </c>
      <c r="J87" s="19">
        <f t="shared" ref="J87:L87" si="35">SUM(J78:J86)</f>
        <v>847.75</v>
      </c>
      <c r="K87" s="25"/>
      <c r="L87" s="19">
        <f t="shared" si="35"/>
        <v>171</v>
      </c>
    </row>
    <row r="88" spans="1:12" ht="15.75" customHeight="1" thickBot="1" x14ac:dyDescent="0.25">
      <c r="A88" s="29">
        <f>A67</f>
        <v>1</v>
      </c>
      <c r="B88" s="30">
        <f>B67</f>
        <v>4</v>
      </c>
      <c r="C88" s="86" t="s">
        <v>4</v>
      </c>
      <c r="D88" s="87"/>
      <c r="E88" s="31"/>
      <c r="F88" s="32">
        <f>F77+F87</f>
        <v>1510</v>
      </c>
      <c r="G88" s="32">
        <f t="shared" ref="G88" si="36">G77+G87</f>
        <v>47.41</v>
      </c>
      <c r="H88" s="32">
        <f t="shared" ref="H88" si="37">H77+H87</f>
        <v>44.7</v>
      </c>
      <c r="I88" s="32">
        <f t="shared" ref="I88" si="38">I77+I87</f>
        <v>189.89000000000001</v>
      </c>
      <c r="J88" s="32">
        <f t="shared" ref="J88:L88" si="39">J77+J87</f>
        <v>1418.3600000000001</v>
      </c>
      <c r="K88" s="32"/>
      <c r="L88" s="32">
        <f t="shared" si="39"/>
        <v>257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50" t="s">
        <v>53</v>
      </c>
      <c r="F89" s="39">
        <v>150</v>
      </c>
      <c r="G89" s="65">
        <v>5.47</v>
      </c>
      <c r="H89" s="65">
        <v>5.43</v>
      </c>
      <c r="I89" s="65">
        <v>24.71</v>
      </c>
      <c r="J89" s="66">
        <v>169.38</v>
      </c>
      <c r="K89" s="40">
        <v>181</v>
      </c>
      <c r="L89" s="39">
        <v>13</v>
      </c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22</v>
      </c>
      <c r="E91" s="50" t="s">
        <v>54</v>
      </c>
      <c r="F91" s="54">
        <v>200</v>
      </c>
      <c r="G91" s="65">
        <v>7.0000000000000007E-2</v>
      </c>
      <c r="H91" s="65">
        <v>0.01</v>
      </c>
      <c r="I91" s="65">
        <v>15.9</v>
      </c>
      <c r="J91" s="65">
        <v>65.209999999999994</v>
      </c>
      <c r="K91" s="43">
        <v>431</v>
      </c>
      <c r="L91" s="42">
        <v>5</v>
      </c>
    </row>
    <row r="92" spans="1:12" ht="15" x14ac:dyDescent="0.25">
      <c r="A92" s="23"/>
      <c r="B92" s="15"/>
      <c r="C92" s="11"/>
      <c r="D92" s="7" t="s">
        <v>23</v>
      </c>
      <c r="E92" s="50" t="s">
        <v>47</v>
      </c>
      <c r="F92" s="54">
        <v>40</v>
      </c>
      <c r="G92" s="65">
        <v>2.96</v>
      </c>
      <c r="H92" s="65">
        <v>0.24</v>
      </c>
      <c r="I92" s="65">
        <v>19.47</v>
      </c>
      <c r="J92" s="65">
        <v>91.89</v>
      </c>
      <c r="K92" s="43"/>
      <c r="L92" s="42">
        <v>4</v>
      </c>
    </row>
    <row r="93" spans="1:12" ht="15" x14ac:dyDescent="0.25">
      <c r="A93" s="23"/>
      <c r="B93" s="15"/>
      <c r="C93" s="11"/>
      <c r="D93" s="7" t="s">
        <v>24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51" t="s">
        <v>23</v>
      </c>
      <c r="E94" s="50" t="s">
        <v>43</v>
      </c>
      <c r="F94" s="54">
        <v>30</v>
      </c>
      <c r="G94" s="65">
        <v>1.93</v>
      </c>
      <c r="H94" s="65">
        <v>0.26</v>
      </c>
      <c r="I94" s="70">
        <v>12.34</v>
      </c>
      <c r="J94" s="65">
        <v>59.35</v>
      </c>
      <c r="K94" s="43"/>
      <c r="L94" s="59">
        <v>3</v>
      </c>
    </row>
    <row r="95" spans="1:12" ht="15" x14ac:dyDescent="0.25">
      <c r="A95" s="23"/>
      <c r="B95" s="15"/>
      <c r="C95" s="11"/>
      <c r="D95" s="69" t="s">
        <v>45</v>
      </c>
      <c r="E95" s="50" t="s">
        <v>44</v>
      </c>
      <c r="F95" s="54">
        <v>100</v>
      </c>
      <c r="G95" s="65">
        <v>2</v>
      </c>
      <c r="H95" s="65">
        <v>1.5</v>
      </c>
      <c r="I95" s="65">
        <v>3</v>
      </c>
      <c r="J95" s="66">
        <v>48</v>
      </c>
      <c r="K95" s="43"/>
      <c r="L95" s="59">
        <v>42</v>
      </c>
    </row>
    <row r="96" spans="1:12" ht="15" x14ac:dyDescent="0.25">
      <c r="A96" s="23"/>
      <c r="B96" s="15"/>
      <c r="C96" s="11"/>
      <c r="D96" s="51" t="s">
        <v>21</v>
      </c>
      <c r="E96" s="50" t="s">
        <v>55</v>
      </c>
      <c r="F96" s="54">
        <v>100</v>
      </c>
      <c r="G96" s="65">
        <v>13.65</v>
      </c>
      <c r="H96" s="65">
        <v>10.24</v>
      </c>
      <c r="I96" s="65">
        <v>3.59</v>
      </c>
      <c r="J96" s="66">
        <v>176.73</v>
      </c>
      <c r="K96" s="43">
        <v>255</v>
      </c>
      <c r="L96" s="59">
        <v>19</v>
      </c>
    </row>
    <row r="97" spans="1:12" ht="15" x14ac:dyDescent="0.25">
      <c r="A97" s="23"/>
      <c r="B97" s="15"/>
      <c r="C97" s="11"/>
      <c r="D97" s="55"/>
      <c r="E97" s="56"/>
      <c r="F97" s="42"/>
      <c r="G97" s="42"/>
      <c r="H97" s="42"/>
      <c r="I97" s="42"/>
      <c r="J97" s="57"/>
      <c r="K97" s="43"/>
      <c r="L97" s="42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620</v>
      </c>
      <c r="G98" s="19">
        <f t="shared" ref="G98" si="40">SUM(G89:G97)</f>
        <v>26.08</v>
      </c>
      <c r="H98" s="19">
        <f t="shared" ref="H98" si="41">SUM(H89:H97)</f>
        <v>17.68</v>
      </c>
      <c r="I98" s="19">
        <f t="shared" ref="I98" si="42">SUM(I89:I97)</f>
        <v>79.010000000000005</v>
      </c>
      <c r="J98" s="19">
        <f t="shared" ref="J98:L98" si="43">SUM(J89:J97)</f>
        <v>610.55999999999995</v>
      </c>
      <c r="K98" s="25"/>
      <c r="L98" s="19">
        <f t="shared" si="43"/>
        <v>86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56" t="s">
        <v>94</v>
      </c>
      <c r="F99" s="42">
        <v>60</v>
      </c>
      <c r="G99" s="42">
        <v>0.69</v>
      </c>
      <c r="H99" s="42">
        <v>3.55</v>
      </c>
      <c r="I99" s="42">
        <v>1.88</v>
      </c>
      <c r="J99" s="42">
        <v>43.18</v>
      </c>
      <c r="K99" s="43">
        <v>43</v>
      </c>
      <c r="L99" s="42">
        <v>23</v>
      </c>
    </row>
    <row r="100" spans="1:12" ht="15" x14ac:dyDescent="0.25">
      <c r="A100" s="23"/>
      <c r="B100" s="15"/>
      <c r="C100" s="11"/>
      <c r="D100" s="7" t="s">
        <v>27</v>
      </c>
      <c r="E100" s="56" t="s">
        <v>95</v>
      </c>
      <c r="F100" s="42">
        <v>250</v>
      </c>
      <c r="G100" s="71">
        <v>3.2</v>
      </c>
      <c r="H100" s="71">
        <v>6.02</v>
      </c>
      <c r="I100" s="71">
        <v>16.399999999999999</v>
      </c>
      <c r="J100" s="42">
        <v>140.63</v>
      </c>
      <c r="K100" s="43">
        <v>83</v>
      </c>
      <c r="L100" s="42">
        <v>39</v>
      </c>
    </row>
    <row r="101" spans="1:12" ht="15" x14ac:dyDescent="0.25">
      <c r="A101" s="23"/>
      <c r="B101" s="15"/>
      <c r="C101" s="11"/>
      <c r="D101" s="7" t="s">
        <v>28</v>
      </c>
      <c r="E101" s="56" t="s">
        <v>96</v>
      </c>
      <c r="F101" s="42">
        <v>220</v>
      </c>
      <c r="G101" s="71">
        <v>9.02</v>
      </c>
      <c r="H101" s="71">
        <v>15.13</v>
      </c>
      <c r="I101" s="71">
        <v>16.2</v>
      </c>
      <c r="J101" s="42">
        <v>245.12</v>
      </c>
      <c r="K101" s="43">
        <v>274</v>
      </c>
      <c r="L101" s="42">
        <v>73</v>
      </c>
    </row>
    <row r="102" spans="1:12" ht="15" x14ac:dyDescent="0.25">
      <c r="A102" s="23"/>
      <c r="B102" s="15"/>
      <c r="C102" s="11"/>
      <c r="D102" s="7" t="s">
        <v>29</v>
      </c>
      <c r="E102" s="56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30</v>
      </c>
      <c r="E103" s="56" t="s">
        <v>97</v>
      </c>
      <c r="F103" s="42">
        <v>200</v>
      </c>
      <c r="G103" s="42">
        <v>0.53</v>
      </c>
      <c r="H103" s="42">
        <v>0.12</v>
      </c>
      <c r="I103" s="42">
        <v>24.1</v>
      </c>
      <c r="J103" s="42">
        <v>102.56</v>
      </c>
      <c r="K103" s="43">
        <v>399</v>
      </c>
      <c r="L103" s="42">
        <v>21</v>
      </c>
    </row>
    <row r="104" spans="1:12" ht="15" x14ac:dyDescent="0.25">
      <c r="A104" s="23"/>
      <c r="B104" s="15"/>
      <c r="C104" s="11"/>
      <c r="D104" s="7" t="s">
        <v>31</v>
      </c>
      <c r="E104" s="56" t="s">
        <v>47</v>
      </c>
      <c r="F104" s="42">
        <v>50</v>
      </c>
      <c r="G104" s="42">
        <v>3.7</v>
      </c>
      <c r="H104" s="42">
        <v>0.3</v>
      </c>
      <c r="I104" s="42">
        <v>24.34</v>
      </c>
      <c r="J104" s="42">
        <v>114.86</v>
      </c>
      <c r="K104" s="43"/>
      <c r="L104" s="42">
        <v>8</v>
      </c>
    </row>
    <row r="105" spans="1:12" ht="15" x14ac:dyDescent="0.25">
      <c r="A105" s="23"/>
      <c r="B105" s="15"/>
      <c r="C105" s="11"/>
      <c r="D105" s="7" t="s">
        <v>32</v>
      </c>
      <c r="E105" s="56" t="s">
        <v>43</v>
      </c>
      <c r="F105" s="42">
        <v>30</v>
      </c>
      <c r="G105" s="42">
        <v>1.93</v>
      </c>
      <c r="H105" s="42">
        <v>0.26</v>
      </c>
      <c r="I105" s="42">
        <v>12.34</v>
      </c>
      <c r="J105" s="42">
        <v>59.35</v>
      </c>
      <c r="K105" s="43"/>
      <c r="L105" s="42">
        <v>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810</v>
      </c>
      <c r="G108" s="19">
        <f t="shared" ref="G108" si="44">SUM(G99:G107)</f>
        <v>19.07</v>
      </c>
      <c r="H108" s="19">
        <f t="shared" ref="H108" si="45">SUM(H99:H107)</f>
        <v>25.380000000000006</v>
      </c>
      <c r="I108" s="19">
        <f t="shared" ref="I108" si="46">SUM(I99:I107)</f>
        <v>95.26</v>
      </c>
      <c r="J108" s="19">
        <f t="shared" ref="J108:L108" si="47">SUM(J99:J107)</f>
        <v>705.7</v>
      </c>
      <c r="K108" s="25"/>
      <c r="L108" s="19">
        <f t="shared" si="47"/>
        <v>171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86" t="s">
        <v>4</v>
      </c>
      <c r="D109" s="87"/>
      <c r="E109" s="31"/>
      <c r="F109" s="32">
        <f>F98+F108</f>
        <v>1430</v>
      </c>
      <c r="G109" s="32">
        <f t="shared" ref="G109" si="48">G98+G108</f>
        <v>45.15</v>
      </c>
      <c r="H109" s="32">
        <f t="shared" ref="H109" si="49">H98+H108</f>
        <v>43.06</v>
      </c>
      <c r="I109" s="32">
        <f t="shared" ref="I109" si="50">I98+I108</f>
        <v>174.27</v>
      </c>
      <c r="J109" s="32">
        <f t="shared" ref="J109:L109" si="51">J98+J108</f>
        <v>1316.26</v>
      </c>
      <c r="K109" s="32"/>
      <c r="L109" s="32">
        <f t="shared" si="51"/>
        <v>257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50" t="s">
        <v>65</v>
      </c>
      <c r="F110" s="39">
        <v>200</v>
      </c>
      <c r="G110" s="65">
        <v>9.43</v>
      </c>
      <c r="H110" s="65">
        <v>12.82</v>
      </c>
      <c r="I110" s="65">
        <v>29.92</v>
      </c>
      <c r="J110" s="54">
        <v>274.02</v>
      </c>
      <c r="K110" s="40">
        <v>210</v>
      </c>
      <c r="L110" s="39">
        <v>27</v>
      </c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25" customHeight="1" x14ac:dyDescent="0.25">
      <c r="A112" s="23"/>
      <c r="B112" s="15"/>
      <c r="C112" s="11"/>
      <c r="D112" s="7" t="s">
        <v>22</v>
      </c>
      <c r="E112" s="50" t="s">
        <v>66</v>
      </c>
      <c r="F112" s="42">
        <v>200</v>
      </c>
      <c r="G112" s="65">
        <v>5.42</v>
      </c>
      <c r="H112" s="65">
        <v>4.66</v>
      </c>
      <c r="I112" s="65">
        <v>18.899999999999999</v>
      </c>
      <c r="J112" s="71">
        <v>140.32</v>
      </c>
      <c r="K112" s="43">
        <v>432</v>
      </c>
      <c r="L112" s="42">
        <v>10</v>
      </c>
    </row>
    <row r="113" spans="1:12" ht="15" x14ac:dyDescent="0.25">
      <c r="A113" s="23"/>
      <c r="B113" s="15"/>
      <c r="C113" s="11"/>
      <c r="D113" s="7" t="s">
        <v>23</v>
      </c>
      <c r="E113" s="50" t="s">
        <v>43</v>
      </c>
      <c r="F113" s="54">
        <v>30</v>
      </c>
      <c r="G113" s="65">
        <v>1.93</v>
      </c>
      <c r="H113" s="65">
        <v>0.26</v>
      </c>
      <c r="I113" s="65">
        <v>12.34</v>
      </c>
      <c r="J113" s="42">
        <v>59.35</v>
      </c>
      <c r="K113" s="43"/>
      <c r="L113" s="42">
        <v>3</v>
      </c>
    </row>
    <row r="114" spans="1:12" ht="15" x14ac:dyDescent="0.25">
      <c r="A114" s="23"/>
      <c r="B114" s="15"/>
      <c r="C114" s="11"/>
      <c r="D114" s="7" t="s">
        <v>24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4" t="s">
        <v>23</v>
      </c>
      <c r="E115" s="50" t="s">
        <v>47</v>
      </c>
      <c r="F115" s="42">
        <v>40</v>
      </c>
      <c r="G115" s="65">
        <v>2.96</v>
      </c>
      <c r="H115" s="65">
        <v>0.24</v>
      </c>
      <c r="I115" s="65">
        <v>19.47</v>
      </c>
      <c r="J115" s="42">
        <v>91.89</v>
      </c>
      <c r="K115" s="43"/>
      <c r="L115" s="42">
        <v>4</v>
      </c>
    </row>
    <row r="116" spans="1:12" ht="15" x14ac:dyDescent="0.25">
      <c r="A116" s="23"/>
      <c r="B116" s="15"/>
      <c r="C116" s="11"/>
      <c r="D116" s="69" t="s">
        <v>45</v>
      </c>
      <c r="E116" s="50" t="s">
        <v>44</v>
      </c>
      <c r="F116" s="54">
        <v>100</v>
      </c>
      <c r="G116" s="65">
        <v>2</v>
      </c>
      <c r="H116" s="65">
        <v>1.5</v>
      </c>
      <c r="I116" s="65">
        <v>3</v>
      </c>
      <c r="J116" s="66">
        <v>48</v>
      </c>
      <c r="K116" s="43"/>
      <c r="L116" s="42">
        <v>42</v>
      </c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SUM(F110:F116)</f>
        <v>570</v>
      </c>
      <c r="G117" s="19">
        <f t="shared" ref="G117:J117" si="52">SUM(G110:G116)</f>
        <v>21.740000000000002</v>
      </c>
      <c r="H117" s="19">
        <f t="shared" si="52"/>
        <v>19.48</v>
      </c>
      <c r="I117" s="19">
        <f t="shared" si="52"/>
        <v>83.63</v>
      </c>
      <c r="J117" s="19">
        <f t="shared" si="52"/>
        <v>613.58000000000004</v>
      </c>
      <c r="K117" s="25"/>
      <c r="L117" s="19">
        <f t="shared" ref="L117" si="53">SUM(L110:L116)</f>
        <v>86</v>
      </c>
    </row>
    <row r="118" spans="1:12" ht="17.25" customHeight="1" x14ac:dyDescent="0.2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56" t="s">
        <v>101</v>
      </c>
      <c r="F118" s="42">
        <v>60</v>
      </c>
      <c r="G118" s="42">
        <v>0.65</v>
      </c>
      <c r="H118" s="42">
        <v>1.6</v>
      </c>
      <c r="I118" s="42">
        <v>2.08</v>
      </c>
      <c r="J118" s="42">
        <v>26.61</v>
      </c>
      <c r="K118" s="43">
        <v>23</v>
      </c>
      <c r="L118" s="42">
        <v>29</v>
      </c>
    </row>
    <row r="119" spans="1:12" ht="15" x14ac:dyDescent="0.25">
      <c r="A119" s="23"/>
      <c r="B119" s="15"/>
      <c r="C119" s="11"/>
      <c r="D119" s="7" t="s">
        <v>27</v>
      </c>
      <c r="E119" s="56" t="s">
        <v>98</v>
      </c>
      <c r="F119" s="42">
        <v>250</v>
      </c>
      <c r="G119" s="42">
        <v>7.55</v>
      </c>
      <c r="H119" s="42">
        <v>7.86</v>
      </c>
      <c r="I119" s="42">
        <v>14.27</v>
      </c>
      <c r="J119" s="42">
        <v>159.94999999999999</v>
      </c>
      <c r="K119" s="43" t="s">
        <v>100</v>
      </c>
      <c r="L119" s="42">
        <v>19</v>
      </c>
    </row>
    <row r="120" spans="1:12" ht="15.75" customHeight="1" x14ac:dyDescent="0.25">
      <c r="A120" s="23"/>
      <c r="B120" s="15"/>
      <c r="C120" s="11"/>
      <c r="D120" s="7" t="s">
        <v>28</v>
      </c>
      <c r="E120" s="56" t="s">
        <v>102</v>
      </c>
      <c r="F120" s="42">
        <v>90</v>
      </c>
      <c r="G120" s="42">
        <v>13.94</v>
      </c>
      <c r="H120" s="42">
        <v>13.02</v>
      </c>
      <c r="I120" s="42">
        <v>3.57</v>
      </c>
      <c r="J120" s="42">
        <v>187.1</v>
      </c>
      <c r="K120" s="43">
        <v>245</v>
      </c>
      <c r="L120" s="42">
        <v>40</v>
      </c>
    </row>
    <row r="121" spans="1:12" ht="15" x14ac:dyDescent="0.25">
      <c r="A121" s="23"/>
      <c r="B121" s="15"/>
      <c r="C121" s="11"/>
      <c r="D121" s="7" t="s">
        <v>29</v>
      </c>
      <c r="E121" s="56" t="s">
        <v>57</v>
      </c>
      <c r="F121" s="42">
        <v>150</v>
      </c>
      <c r="G121" s="42">
        <v>3.6</v>
      </c>
      <c r="H121" s="42">
        <v>6.12</v>
      </c>
      <c r="I121" s="42">
        <v>24.76</v>
      </c>
      <c r="J121" s="42">
        <v>168.99</v>
      </c>
      <c r="K121" s="43">
        <v>312</v>
      </c>
      <c r="L121" s="42">
        <v>28</v>
      </c>
    </row>
    <row r="122" spans="1:12" ht="15" customHeight="1" x14ac:dyDescent="0.25">
      <c r="A122" s="23"/>
      <c r="B122" s="15"/>
      <c r="C122" s="11"/>
      <c r="D122" s="7" t="s">
        <v>30</v>
      </c>
      <c r="E122" s="56" t="s">
        <v>103</v>
      </c>
      <c r="F122" s="42">
        <v>200</v>
      </c>
      <c r="G122" s="42">
        <v>0.97</v>
      </c>
      <c r="H122" s="42">
        <v>0.19</v>
      </c>
      <c r="I122" s="42">
        <v>19.59</v>
      </c>
      <c r="J122" s="42">
        <v>83.42</v>
      </c>
      <c r="K122" s="43">
        <v>389</v>
      </c>
      <c r="L122" s="42">
        <v>20</v>
      </c>
    </row>
    <row r="123" spans="1:12" ht="15" x14ac:dyDescent="0.25">
      <c r="A123" s="23"/>
      <c r="B123" s="15"/>
      <c r="C123" s="11"/>
      <c r="D123" s="7" t="s">
        <v>31</v>
      </c>
      <c r="E123" s="56" t="s">
        <v>47</v>
      </c>
      <c r="F123" s="42">
        <v>50</v>
      </c>
      <c r="G123" s="42">
        <v>3.7</v>
      </c>
      <c r="H123" s="42">
        <v>0.3</v>
      </c>
      <c r="I123" s="42">
        <v>24.34</v>
      </c>
      <c r="J123" s="42">
        <v>114.86</v>
      </c>
      <c r="K123" s="43"/>
      <c r="L123" s="42">
        <v>8</v>
      </c>
    </row>
    <row r="124" spans="1:12" ht="15" x14ac:dyDescent="0.25">
      <c r="A124" s="23"/>
      <c r="B124" s="15"/>
      <c r="C124" s="11"/>
      <c r="D124" s="7" t="s">
        <v>32</v>
      </c>
      <c r="E124" s="56" t="s">
        <v>43</v>
      </c>
      <c r="F124" s="42">
        <v>30</v>
      </c>
      <c r="G124" s="42">
        <v>1.93</v>
      </c>
      <c r="H124" s="42">
        <v>0.26</v>
      </c>
      <c r="I124" s="42">
        <v>12.34</v>
      </c>
      <c r="J124" s="42">
        <v>59.35</v>
      </c>
      <c r="K124" s="43"/>
      <c r="L124" s="42">
        <v>7</v>
      </c>
    </row>
    <row r="125" spans="1:12" ht="15" x14ac:dyDescent="0.25">
      <c r="A125" s="23"/>
      <c r="B125" s="15"/>
      <c r="C125" s="11"/>
      <c r="D125" s="81" t="s">
        <v>24</v>
      </c>
      <c r="E125" s="56" t="s">
        <v>99</v>
      </c>
      <c r="F125" s="42">
        <v>100</v>
      </c>
      <c r="G125" s="42">
        <v>1.5</v>
      </c>
      <c r="H125" s="42">
        <v>0.5</v>
      </c>
      <c r="I125" s="42">
        <v>21</v>
      </c>
      <c r="J125" s="42">
        <v>96</v>
      </c>
      <c r="K125" s="43"/>
      <c r="L125" s="42">
        <v>20</v>
      </c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930</v>
      </c>
      <c r="G127" s="19">
        <f t="shared" ref="G127:J127" si="54">SUM(G118:G126)</f>
        <v>33.840000000000003</v>
      </c>
      <c r="H127" s="19">
        <f t="shared" si="54"/>
        <v>29.850000000000005</v>
      </c>
      <c r="I127" s="19">
        <f t="shared" si="54"/>
        <v>121.95000000000002</v>
      </c>
      <c r="J127" s="19">
        <f t="shared" si="54"/>
        <v>896.28</v>
      </c>
      <c r="K127" s="25"/>
      <c r="L127" s="19">
        <f t="shared" ref="L127" si="55">SUM(L118:L126)</f>
        <v>171</v>
      </c>
    </row>
    <row r="128" spans="1:12" ht="15.75" thickBot="1" x14ac:dyDescent="0.25">
      <c r="A128" s="29">
        <f>A110</f>
        <v>2</v>
      </c>
      <c r="B128" s="30">
        <f>B110</f>
        <v>1</v>
      </c>
      <c r="C128" s="86" t="s">
        <v>4</v>
      </c>
      <c r="D128" s="87"/>
      <c r="E128" s="31"/>
      <c r="F128" s="32">
        <f>F117+F127</f>
        <v>1500</v>
      </c>
      <c r="G128" s="62">
        <f t="shared" ref="G128" si="56">G117+G127</f>
        <v>55.580000000000005</v>
      </c>
      <c r="H128" s="62">
        <f t="shared" ref="H128" si="57">H117+H127</f>
        <v>49.330000000000005</v>
      </c>
      <c r="I128" s="62">
        <f t="shared" ref="I128" si="58">I117+I127</f>
        <v>205.58</v>
      </c>
      <c r="J128" s="62">
        <f t="shared" ref="J128:L128" si="59">J117+J127</f>
        <v>1509.8600000000001</v>
      </c>
      <c r="K128" s="32"/>
      <c r="L128" s="32">
        <f t="shared" si="59"/>
        <v>257</v>
      </c>
    </row>
    <row r="129" spans="1:12" ht="45" x14ac:dyDescent="0.25">
      <c r="A129" s="14">
        <v>2</v>
      </c>
      <c r="B129" s="15">
        <v>2</v>
      </c>
      <c r="C129" s="22" t="s">
        <v>20</v>
      </c>
      <c r="D129" s="5" t="s">
        <v>21</v>
      </c>
      <c r="E129" s="50" t="s">
        <v>68</v>
      </c>
      <c r="F129" s="39">
        <v>200</v>
      </c>
      <c r="G129" s="65">
        <v>12.75</v>
      </c>
      <c r="H129" s="65">
        <v>12.48</v>
      </c>
      <c r="I129" s="65">
        <v>33.549999999999997</v>
      </c>
      <c r="J129" s="77">
        <v>297.55</v>
      </c>
      <c r="K129" s="40">
        <v>244</v>
      </c>
      <c r="L129" s="39">
        <v>24</v>
      </c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22</v>
      </c>
      <c r="E131" s="50" t="s">
        <v>48</v>
      </c>
      <c r="F131" s="42">
        <v>200</v>
      </c>
      <c r="G131" s="65">
        <v>0</v>
      </c>
      <c r="H131" s="65">
        <v>0</v>
      </c>
      <c r="I131" s="65">
        <v>9.68</v>
      </c>
      <c r="J131" s="66">
        <v>38.700000000000003</v>
      </c>
      <c r="K131" s="43">
        <v>430</v>
      </c>
      <c r="L131" s="42">
        <v>3</v>
      </c>
    </row>
    <row r="132" spans="1:12" ht="15" x14ac:dyDescent="0.25">
      <c r="A132" s="14"/>
      <c r="B132" s="15"/>
      <c r="C132" s="11"/>
      <c r="D132" s="7" t="s">
        <v>23</v>
      </c>
      <c r="E132" s="50" t="s">
        <v>47</v>
      </c>
      <c r="F132" s="42">
        <v>40</v>
      </c>
      <c r="G132" s="65">
        <v>2.96</v>
      </c>
      <c r="H132" s="65">
        <v>0.24</v>
      </c>
      <c r="I132" s="65">
        <v>19.47</v>
      </c>
      <c r="J132" s="65">
        <v>91.89</v>
      </c>
      <c r="K132" s="43"/>
      <c r="L132" s="42">
        <v>4</v>
      </c>
    </row>
    <row r="133" spans="1:12" ht="15" x14ac:dyDescent="0.25">
      <c r="A133" s="14"/>
      <c r="B133" s="15"/>
      <c r="C133" s="11"/>
      <c r="D133" s="76" t="s">
        <v>26</v>
      </c>
      <c r="E133" s="56" t="s">
        <v>67</v>
      </c>
      <c r="F133" s="42">
        <v>60</v>
      </c>
      <c r="G133" s="78">
        <v>0.44</v>
      </c>
      <c r="H133" s="78">
        <v>3.02</v>
      </c>
      <c r="I133" s="78">
        <v>1.58</v>
      </c>
      <c r="J133" s="78">
        <v>35.630000000000003</v>
      </c>
      <c r="K133" s="43">
        <v>55</v>
      </c>
      <c r="L133" s="42">
        <v>10</v>
      </c>
    </row>
    <row r="134" spans="1:12" ht="15" x14ac:dyDescent="0.25">
      <c r="A134" s="14"/>
      <c r="B134" s="15"/>
      <c r="C134" s="11"/>
      <c r="D134" s="6" t="s">
        <v>23</v>
      </c>
      <c r="E134" s="50" t="s">
        <v>43</v>
      </c>
      <c r="F134" s="42">
        <v>30</v>
      </c>
      <c r="G134" s="65">
        <v>1.93</v>
      </c>
      <c r="H134" s="65">
        <v>0.26</v>
      </c>
      <c r="I134" s="65">
        <v>12.34</v>
      </c>
      <c r="J134" s="65">
        <v>59.35</v>
      </c>
      <c r="K134" s="43"/>
      <c r="L134" s="42">
        <v>3</v>
      </c>
    </row>
    <row r="135" spans="1:12" ht="15" x14ac:dyDescent="0.25">
      <c r="A135" s="14"/>
      <c r="B135" s="15"/>
      <c r="C135" s="11"/>
      <c r="D135" s="6" t="s">
        <v>45</v>
      </c>
      <c r="E135" s="50" t="s">
        <v>44</v>
      </c>
      <c r="F135" s="42">
        <v>100</v>
      </c>
      <c r="G135" s="65">
        <v>2</v>
      </c>
      <c r="H135" s="65">
        <v>1.5</v>
      </c>
      <c r="I135" s="65">
        <v>3</v>
      </c>
      <c r="J135" s="66">
        <v>48</v>
      </c>
      <c r="K135" s="43"/>
      <c r="L135" s="42">
        <v>42</v>
      </c>
    </row>
    <row r="136" spans="1:12" ht="15" x14ac:dyDescent="0.25">
      <c r="A136" s="14"/>
      <c r="B136" s="15"/>
      <c r="C136" s="11"/>
      <c r="D136" s="6"/>
      <c r="E136" s="50"/>
      <c r="F136" s="42"/>
      <c r="G136" s="65"/>
      <c r="H136" s="65"/>
      <c r="I136" s="70"/>
      <c r="J136" s="65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630</v>
      </c>
      <c r="G137" s="19">
        <f>SUM(G129:G136)</f>
        <v>20.080000000000002</v>
      </c>
      <c r="H137" s="19">
        <f>SUM(H129:H136)</f>
        <v>17.5</v>
      </c>
      <c r="I137" s="19">
        <f>SUM(I129:I136)</f>
        <v>79.62</v>
      </c>
      <c r="J137" s="19">
        <f>SUM(J129:J136)</f>
        <v>571.12</v>
      </c>
      <c r="K137" s="25"/>
      <c r="L137" s="19">
        <f>SUM(L129:L136)</f>
        <v>86</v>
      </c>
    </row>
    <row r="138" spans="1:12" ht="15" x14ac:dyDescent="0.25">
      <c r="A138" s="13">
        <f>A129</f>
        <v>2</v>
      </c>
      <c r="B138" s="13">
        <f>B129</f>
        <v>2</v>
      </c>
      <c r="C138" s="10" t="s">
        <v>25</v>
      </c>
      <c r="D138" s="7" t="s">
        <v>26</v>
      </c>
      <c r="E138" s="56" t="s">
        <v>104</v>
      </c>
      <c r="F138" s="42">
        <v>60</v>
      </c>
      <c r="G138" s="42">
        <v>0.44</v>
      </c>
      <c r="H138" s="42">
        <v>6.05</v>
      </c>
      <c r="I138" s="42">
        <v>1.37</v>
      </c>
      <c r="J138" s="42">
        <v>61.58</v>
      </c>
      <c r="K138" s="43">
        <v>19</v>
      </c>
      <c r="L138" s="42">
        <v>23</v>
      </c>
    </row>
    <row r="139" spans="1:12" ht="15" customHeight="1" x14ac:dyDescent="0.25">
      <c r="A139" s="14"/>
      <c r="B139" s="15"/>
      <c r="C139" s="11"/>
      <c r="D139" s="7" t="s">
        <v>27</v>
      </c>
      <c r="E139" s="56" t="s">
        <v>81</v>
      </c>
      <c r="F139" s="42">
        <v>250</v>
      </c>
      <c r="G139" s="42">
        <v>1.84</v>
      </c>
      <c r="H139" s="42">
        <v>5.05</v>
      </c>
      <c r="I139" s="42">
        <v>9.02</v>
      </c>
      <c r="J139" s="42">
        <v>89.8</v>
      </c>
      <c r="K139" s="43">
        <v>88</v>
      </c>
      <c r="L139" s="42">
        <v>28</v>
      </c>
    </row>
    <row r="140" spans="1:12" ht="15" x14ac:dyDescent="0.25">
      <c r="A140" s="14"/>
      <c r="B140" s="15"/>
      <c r="C140" s="11"/>
      <c r="D140" s="7" t="s">
        <v>28</v>
      </c>
      <c r="E140" s="56" t="s">
        <v>86</v>
      </c>
      <c r="F140" s="42">
        <v>100</v>
      </c>
      <c r="G140" s="42">
        <v>11.76</v>
      </c>
      <c r="H140" s="42">
        <v>19.59</v>
      </c>
      <c r="I140" s="42">
        <v>14.23</v>
      </c>
      <c r="J140" s="42">
        <v>280.63</v>
      </c>
      <c r="K140" s="43">
        <v>284</v>
      </c>
      <c r="L140" s="42">
        <v>48</v>
      </c>
    </row>
    <row r="141" spans="1:12" ht="15" x14ac:dyDescent="0.25">
      <c r="A141" s="14"/>
      <c r="B141" s="15"/>
      <c r="C141" s="11"/>
      <c r="D141" s="7" t="s">
        <v>29</v>
      </c>
      <c r="E141" s="56" t="s">
        <v>105</v>
      </c>
      <c r="F141" s="42">
        <v>150</v>
      </c>
      <c r="G141" s="42">
        <v>11.12</v>
      </c>
      <c r="H141" s="42">
        <v>4.7699999999999996</v>
      </c>
      <c r="I141" s="42">
        <v>23.25</v>
      </c>
      <c r="J141" s="42">
        <v>180.57</v>
      </c>
      <c r="K141" s="43">
        <v>199</v>
      </c>
      <c r="L141" s="42">
        <v>18</v>
      </c>
    </row>
    <row r="142" spans="1:12" ht="15.75" customHeight="1" x14ac:dyDescent="0.25">
      <c r="A142" s="14"/>
      <c r="B142" s="15"/>
      <c r="C142" s="11"/>
      <c r="D142" s="7" t="s">
        <v>30</v>
      </c>
      <c r="E142" s="56" t="s">
        <v>83</v>
      </c>
      <c r="F142" s="42">
        <v>200</v>
      </c>
      <c r="G142" s="42">
        <v>0</v>
      </c>
      <c r="H142" s="42">
        <v>0</v>
      </c>
      <c r="I142" s="42">
        <v>24.2</v>
      </c>
      <c r="J142" s="42">
        <v>96.76</v>
      </c>
      <c r="K142" s="43">
        <v>349</v>
      </c>
      <c r="L142" s="42">
        <v>19</v>
      </c>
    </row>
    <row r="143" spans="1:12" ht="15" x14ac:dyDescent="0.25">
      <c r="A143" s="14"/>
      <c r="B143" s="15"/>
      <c r="C143" s="11"/>
      <c r="D143" s="7" t="s">
        <v>31</v>
      </c>
      <c r="E143" s="56" t="s">
        <v>47</v>
      </c>
      <c r="F143" s="42">
        <v>50</v>
      </c>
      <c r="G143" s="42">
        <v>3.7</v>
      </c>
      <c r="H143" s="42">
        <v>0.3</v>
      </c>
      <c r="I143" s="42">
        <v>24.34</v>
      </c>
      <c r="J143" s="42">
        <v>114.86</v>
      </c>
      <c r="K143" s="43"/>
      <c r="L143" s="42">
        <v>8</v>
      </c>
    </row>
    <row r="144" spans="1:12" ht="15" x14ac:dyDescent="0.25">
      <c r="A144" s="14"/>
      <c r="B144" s="15"/>
      <c r="C144" s="11"/>
      <c r="D144" s="7" t="s">
        <v>32</v>
      </c>
      <c r="E144" s="56" t="s">
        <v>43</v>
      </c>
      <c r="F144" s="42">
        <v>30</v>
      </c>
      <c r="G144" s="42">
        <v>1.93</v>
      </c>
      <c r="H144" s="42">
        <v>0.26</v>
      </c>
      <c r="I144" s="42">
        <v>12.34</v>
      </c>
      <c r="J144" s="42">
        <v>59.35</v>
      </c>
      <c r="K144" s="43"/>
      <c r="L144" s="42">
        <v>7</v>
      </c>
    </row>
    <row r="145" spans="1:12" ht="15" x14ac:dyDescent="0.25">
      <c r="A145" s="14"/>
      <c r="B145" s="15"/>
      <c r="C145" s="11"/>
      <c r="D145" s="81" t="s">
        <v>24</v>
      </c>
      <c r="E145" s="56" t="s">
        <v>106</v>
      </c>
      <c r="F145" s="42">
        <v>100</v>
      </c>
      <c r="G145" s="42">
        <v>0.4</v>
      </c>
      <c r="H145" s="42">
        <v>0.3</v>
      </c>
      <c r="I145" s="42">
        <v>10.3</v>
      </c>
      <c r="J145" s="42">
        <v>47</v>
      </c>
      <c r="K145" s="43"/>
      <c r="L145" s="42">
        <v>20</v>
      </c>
    </row>
    <row r="146" spans="1:12" ht="15" x14ac:dyDescent="0.25">
      <c r="A146" s="14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940</v>
      </c>
      <c r="G147" s="19">
        <f t="shared" ref="G147:J147" si="60">SUM(G138:G146)</f>
        <v>31.189999999999994</v>
      </c>
      <c r="H147" s="19">
        <f t="shared" si="60"/>
        <v>36.319999999999986</v>
      </c>
      <c r="I147" s="19">
        <f t="shared" si="60"/>
        <v>119.05000000000001</v>
      </c>
      <c r="J147" s="19">
        <f t="shared" si="60"/>
        <v>930.55</v>
      </c>
      <c r="K147" s="25"/>
      <c r="L147" s="19">
        <f t="shared" ref="L147" si="61">SUM(L138:L146)</f>
        <v>171</v>
      </c>
    </row>
    <row r="148" spans="1:12" ht="15.75" thickBot="1" x14ac:dyDescent="0.25">
      <c r="A148" s="33">
        <f>A129</f>
        <v>2</v>
      </c>
      <c r="B148" s="33">
        <f>B129</f>
        <v>2</v>
      </c>
      <c r="C148" s="86" t="s">
        <v>4</v>
      </c>
      <c r="D148" s="87"/>
      <c r="E148" s="31"/>
      <c r="F148" s="32">
        <f>F137+F147</f>
        <v>1570</v>
      </c>
      <c r="G148" s="32">
        <f t="shared" ref="G148" si="62">G137+G147</f>
        <v>51.269999999999996</v>
      </c>
      <c r="H148" s="32">
        <f t="shared" ref="H148" si="63">H137+H147</f>
        <v>53.819999999999986</v>
      </c>
      <c r="I148" s="32">
        <f t="shared" ref="I148" si="64">I137+I147</f>
        <v>198.67000000000002</v>
      </c>
      <c r="J148" s="32">
        <f t="shared" ref="J148:L148" si="65">J137+J147</f>
        <v>1501.67</v>
      </c>
      <c r="K148" s="32"/>
      <c r="L148" s="32">
        <f t="shared" si="65"/>
        <v>257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50" t="s">
        <v>49</v>
      </c>
      <c r="F149" s="39">
        <v>200</v>
      </c>
      <c r="G149" s="65">
        <v>9.77</v>
      </c>
      <c r="H149" s="65">
        <v>17.91</v>
      </c>
      <c r="I149" s="70">
        <v>20.25</v>
      </c>
      <c r="J149" s="39">
        <v>282.06</v>
      </c>
      <c r="K149" s="40">
        <v>259</v>
      </c>
      <c r="L149" s="39">
        <v>30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22</v>
      </c>
      <c r="E151" s="50" t="s">
        <v>50</v>
      </c>
      <c r="F151" s="42">
        <v>200</v>
      </c>
      <c r="G151" s="65">
        <v>1.51</v>
      </c>
      <c r="H151" s="65">
        <v>1.21</v>
      </c>
      <c r="I151" s="65">
        <v>17.05</v>
      </c>
      <c r="J151" s="66">
        <v>85.44</v>
      </c>
      <c r="K151" s="43">
        <v>378</v>
      </c>
      <c r="L151" s="42">
        <v>7</v>
      </c>
    </row>
    <row r="152" spans="1:12" ht="15.75" customHeight="1" x14ac:dyDescent="0.25">
      <c r="A152" s="23"/>
      <c r="B152" s="15"/>
      <c r="C152" s="11"/>
      <c r="D152" s="7" t="s">
        <v>23</v>
      </c>
      <c r="E152" s="50" t="s">
        <v>47</v>
      </c>
      <c r="F152" s="42">
        <v>40</v>
      </c>
      <c r="G152" s="65">
        <v>2.96</v>
      </c>
      <c r="H152" s="65">
        <v>0.24</v>
      </c>
      <c r="I152" s="65">
        <v>19.47</v>
      </c>
      <c r="J152" s="65">
        <v>91.89</v>
      </c>
      <c r="K152" s="43"/>
      <c r="L152" s="42">
        <v>4</v>
      </c>
    </row>
    <row r="153" spans="1:12" ht="15" x14ac:dyDescent="0.25">
      <c r="A153" s="23"/>
      <c r="B153" s="15"/>
      <c r="C153" s="11"/>
      <c r="D153" s="7" t="s">
        <v>24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 t="s">
        <v>23</v>
      </c>
      <c r="E154" s="50" t="s">
        <v>43</v>
      </c>
      <c r="F154" s="42">
        <v>30</v>
      </c>
      <c r="G154" s="65">
        <v>1.93</v>
      </c>
      <c r="H154" s="65">
        <v>0.26</v>
      </c>
      <c r="I154" s="65">
        <v>12.34</v>
      </c>
      <c r="J154" s="65">
        <v>59.35</v>
      </c>
      <c r="K154" s="43"/>
      <c r="L154" s="42">
        <v>3</v>
      </c>
    </row>
    <row r="155" spans="1:12" ht="15" x14ac:dyDescent="0.25">
      <c r="A155" s="23"/>
      <c r="B155" s="15"/>
      <c r="C155" s="11"/>
      <c r="D155" s="6" t="s">
        <v>45</v>
      </c>
      <c r="E155" s="50" t="s">
        <v>44</v>
      </c>
      <c r="F155" s="42">
        <v>100</v>
      </c>
      <c r="G155" s="65">
        <v>2</v>
      </c>
      <c r="H155" s="65">
        <v>1.5</v>
      </c>
      <c r="I155" s="65">
        <v>3</v>
      </c>
      <c r="J155" s="66">
        <v>48</v>
      </c>
      <c r="K155" s="43"/>
      <c r="L155" s="42">
        <v>42</v>
      </c>
    </row>
    <row r="156" spans="1:12" ht="15" x14ac:dyDescent="0.25">
      <c r="A156" s="23"/>
      <c r="B156" s="15"/>
      <c r="C156" s="11"/>
      <c r="D156" s="6"/>
      <c r="E156" s="50"/>
      <c r="F156" s="42"/>
      <c r="G156" s="65"/>
      <c r="H156" s="65"/>
      <c r="I156" s="65"/>
      <c r="J156" s="66"/>
      <c r="K156" s="43"/>
      <c r="L156" s="42"/>
    </row>
    <row r="157" spans="1:12" ht="15" x14ac:dyDescent="0.25">
      <c r="A157" s="23"/>
      <c r="B157" s="15"/>
      <c r="C157" s="11"/>
      <c r="D157" s="6"/>
      <c r="E157" s="50"/>
      <c r="F157" s="42"/>
      <c r="G157" s="54"/>
      <c r="H157" s="54"/>
      <c r="I157" s="54"/>
      <c r="J157" s="54"/>
      <c r="K157" s="43"/>
      <c r="L157" s="42"/>
    </row>
    <row r="158" spans="1:12" ht="15" x14ac:dyDescent="0.25">
      <c r="A158" s="23"/>
      <c r="B158" s="15"/>
      <c r="C158" s="11"/>
      <c r="D158" s="6"/>
      <c r="E158" s="61"/>
      <c r="F158" s="42"/>
      <c r="G158" s="42"/>
      <c r="H158" s="42"/>
      <c r="I158" s="42"/>
      <c r="J158" s="60"/>
      <c r="K158" s="43"/>
      <c r="L158" s="42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SUM(F149:F158)</f>
        <v>570</v>
      </c>
      <c r="G159" s="19">
        <f t="shared" ref="G159:J159" si="66">SUM(G149:G158)</f>
        <v>18.169999999999998</v>
      </c>
      <c r="H159" s="19">
        <f t="shared" si="66"/>
        <v>21.12</v>
      </c>
      <c r="I159" s="19">
        <f t="shared" si="66"/>
        <v>72.11</v>
      </c>
      <c r="J159" s="19">
        <f t="shared" si="66"/>
        <v>566.74</v>
      </c>
      <c r="K159" s="25"/>
      <c r="L159" s="19">
        <f t="shared" ref="L159" si="67">SUM(L149:L158)</f>
        <v>86</v>
      </c>
    </row>
    <row r="160" spans="1:12" ht="15" customHeight="1" x14ac:dyDescent="0.25">
      <c r="A160" s="26">
        <f>A149</f>
        <v>2</v>
      </c>
      <c r="B160" s="13">
        <f>B149</f>
        <v>3</v>
      </c>
      <c r="C160" s="10" t="s">
        <v>25</v>
      </c>
      <c r="D160" s="7" t="s">
        <v>26</v>
      </c>
      <c r="E160" s="56" t="s">
        <v>114</v>
      </c>
      <c r="F160" s="42">
        <v>60</v>
      </c>
      <c r="G160" s="42">
        <v>0.66</v>
      </c>
      <c r="H160" s="42">
        <v>0</v>
      </c>
      <c r="I160" s="42">
        <v>2.48</v>
      </c>
      <c r="J160" s="42">
        <v>13.16</v>
      </c>
      <c r="K160" s="43">
        <v>27</v>
      </c>
      <c r="L160" s="42">
        <v>20</v>
      </c>
    </row>
    <row r="161" spans="1:12" ht="14.25" customHeight="1" x14ac:dyDescent="0.25">
      <c r="A161" s="23"/>
      <c r="B161" s="15"/>
      <c r="C161" s="11"/>
      <c r="D161" s="7" t="s">
        <v>27</v>
      </c>
      <c r="E161" s="56" t="s">
        <v>113</v>
      </c>
      <c r="F161" s="42">
        <v>250</v>
      </c>
      <c r="G161" s="42">
        <v>8.7799999999999994</v>
      </c>
      <c r="H161" s="42">
        <v>8.4</v>
      </c>
      <c r="I161" s="42">
        <v>17.86</v>
      </c>
      <c r="J161" s="42">
        <v>182.52</v>
      </c>
      <c r="K161" s="43">
        <v>104</v>
      </c>
      <c r="L161" s="42">
        <v>47</v>
      </c>
    </row>
    <row r="162" spans="1:12" ht="15" x14ac:dyDescent="0.25">
      <c r="A162" s="23"/>
      <c r="B162" s="15"/>
      <c r="C162" s="11"/>
      <c r="D162" s="7" t="s">
        <v>28</v>
      </c>
      <c r="E162" s="56" t="s">
        <v>110</v>
      </c>
      <c r="F162" s="42">
        <v>100</v>
      </c>
      <c r="G162" s="42">
        <v>9.56</v>
      </c>
      <c r="H162" s="42">
        <v>11.73</v>
      </c>
      <c r="I162" s="42">
        <v>0.44</v>
      </c>
      <c r="J162" s="42">
        <v>253.17</v>
      </c>
      <c r="K162" s="43">
        <v>254</v>
      </c>
      <c r="L162" s="42">
        <v>44</v>
      </c>
    </row>
    <row r="163" spans="1:12" ht="15" x14ac:dyDescent="0.25">
      <c r="A163" s="23"/>
      <c r="B163" s="15"/>
      <c r="C163" s="11"/>
      <c r="D163" s="7" t="s">
        <v>29</v>
      </c>
      <c r="E163" s="56" t="s">
        <v>111</v>
      </c>
      <c r="F163" s="42">
        <v>150</v>
      </c>
      <c r="G163" s="42">
        <v>2.36</v>
      </c>
      <c r="H163" s="42">
        <v>1.94</v>
      </c>
      <c r="I163" s="42">
        <v>24.89</v>
      </c>
      <c r="J163" s="42">
        <v>126.43</v>
      </c>
      <c r="K163" s="43">
        <v>325</v>
      </c>
      <c r="L163" s="42">
        <v>21</v>
      </c>
    </row>
    <row r="164" spans="1:12" ht="15" x14ac:dyDescent="0.25">
      <c r="A164" s="23"/>
      <c r="B164" s="15"/>
      <c r="C164" s="11"/>
      <c r="D164" s="7" t="s">
        <v>30</v>
      </c>
      <c r="E164" s="56" t="s">
        <v>112</v>
      </c>
      <c r="F164" s="42">
        <v>200</v>
      </c>
      <c r="G164" s="42">
        <v>0.33</v>
      </c>
      <c r="H164" s="42">
        <v>0.19</v>
      </c>
      <c r="I164" s="42">
        <v>28.62</v>
      </c>
      <c r="J164" s="42">
        <v>119.51</v>
      </c>
      <c r="K164" s="43">
        <v>394</v>
      </c>
      <c r="L164" s="42">
        <v>24</v>
      </c>
    </row>
    <row r="165" spans="1:12" ht="15" x14ac:dyDescent="0.25">
      <c r="A165" s="23"/>
      <c r="B165" s="15"/>
      <c r="C165" s="11"/>
      <c r="D165" s="7" t="s">
        <v>31</v>
      </c>
      <c r="E165" s="56" t="s">
        <v>47</v>
      </c>
      <c r="F165" s="42">
        <v>50</v>
      </c>
      <c r="G165" s="42">
        <v>3.7</v>
      </c>
      <c r="H165" s="42">
        <v>0.3</v>
      </c>
      <c r="I165" s="42">
        <v>24.34</v>
      </c>
      <c r="J165" s="42">
        <v>114.86</v>
      </c>
      <c r="K165" s="43"/>
      <c r="L165" s="42">
        <v>8</v>
      </c>
    </row>
    <row r="166" spans="1:12" ht="15" x14ac:dyDescent="0.25">
      <c r="A166" s="23"/>
      <c r="B166" s="15"/>
      <c r="C166" s="11"/>
      <c r="D166" s="7" t="s">
        <v>32</v>
      </c>
      <c r="E166" s="56" t="s">
        <v>43</v>
      </c>
      <c r="F166" s="42">
        <v>30</v>
      </c>
      <c r="G166" s="42">
        <v>1.93</v>
      </c>
      <c r="H166" s="42">
        <v>0.26</v>
      </c>
      <c r="I166" s="42">
        <v>12.34</v>
      </c>
      <c r="J166" s="42">
        <v>59.35</v>
      </c>
      <c r="K166" s="43"/>
      <c r="L166" s="42">
        <v>7</v>
      </c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840</v>
      </c>
      <c r="G169" s="19">
        <f t="shared" ref="G169:J169" si="68">SUM(G160:G168)</f>
        <v>27.319999999999997</v>
      </c>
      <c r="H169" s="19">
        <f t="shared" si="68"/>
        <v>22.820000000000007</v>
      </c>
      <c r="I169" s="19">
        <f t="shared" si="68"/>
        <v>110.97000000000001</v>
      </c>
      <c r="J169" s="19">
        <f t="shared" si="68"/>
        <v>869</v>
      </c>
      <c r="K169" s="25"/>
      <c r="L169" s="19">
        <f t="shared" ref="L169" si="69">SUM(L160:L168)</f>
        <v>171</v>
      </c>
    </row>
    <row r="170" spans="1:12" ht="15.75" thickBot="1" x14ac:dyDescent="0.25">
      <c r="A170" s="29">
        <f>A149</f>
        <v>2</v>
      </c>
      <c r="B170" s="30">
        <f>B149</f>
        <v>3</v>
      </c>
      <c r="C170" s="86" t="s">
        <v>4</v>
      </c>
      <c r="D170" s="87"/>
      <c r="E170" s="31"/>
      <c r="F170" s="32">
        <f>F159+F169</f>
        <v>1410</v>
      </c>
      <c r="G170" s="32">
        <f t="shared" ref="G170" si="70">G159+G169</f>
        <v>45.489999999999995</v>
      </c>
      <c r="H170" s="32">
        <f t="shared" ref="H170" si="71">H159+H169</f>
        <v>43.940000000000012</v>
      </c>
      <c r="I170" s="32">
        <f t="shared" ref="I170" si="72">I159+I169</f>
        <v>183.08</v>
      </c>
      <c r="J170" s="32">
        <f t="shared" ref="J170:L170" si="73">J159+J169</f>
        <v>1435.74</v>
      </c>
      <c r="K170" s="32"/>
      <c r="L170" s="32">
        <f t="shared" si="73"/>
        <v>257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50" t="s">
        <v>57</v>
      </c>
      <c r="F171" s="39">
        <v>150</v>
      </c>
      <c r="G171" s="75">
        <v>2.58</v>
      </c>
      <c r="H171" s="75">
        <v>5.34</v>
      </c>
      <c r="I171" s="75">
        <v>20.68</v>
      </c>
      <c r="J171" s="79">
        <v>141.36000000000001</v>
      </c>
      <c r="K171" s="40">
        <v>335</v>
      </c>
      <c r="L171" s="39">
        <v>18</v>
      </c>
    </row>
    <row r="172" spans="1:12" ht="15" x14ac:dyDescent="0.25">
      <c r="A172" s="23"/>
      <c r="B172" s="15"/>
      <c r="C172" s="11"/>
      <c r="D172" s="74" t="s">
        <v>21</v>
      </c>
      <c r="E172" s="56" t="s">
        <v>52</v>
      </c>
      <c r="F172" s="42">
        <v>100</v>
      </c>
      <c r="G172" s="41">
        <v>14.21</v>
      </c>
      <c r="H172" s="41">
        <v>7.71</v>
      </c>
      <c r="I172" s="41">
        <v>2.62</v>
      </c>
      <c r="J172" s="41">
        <v>137.57</v>
      </c>
      <c r="K172" s="43">
        <v>231</v>
      </c>
      <c r="L172" s="42">
        <v>11</v>
      </c>
    </row>
    <row r="173" spans="1:12" ht="15" x14ac:dyDescent="0.25">
      <c r="A173" s="23"/>
      <c r="B173" s="15"/>
      <c r="C173" s="11"/>
      <c r="D173" s="7" t="s">
        <v>22</v>
      </c>
      <c r="E173" s="50" t="s">
        <v>69</v>
      </c>
      <c r="F173" s="42">
        <v>200</v>
      </c>
      <c r="G173" s="75">
        <v>0.18</v>
      </c>
      <c r="H173" s="75">
        <v>0.01</v>
      </c>
      <c r="I173" s="75">
        <v>10.14</v>
      </c>
      <c r="J173" s="75">
        <v>42.87</v>
      </c>
      <c r="K173" s="43">
        <v>377</v>
      </c>
      <c r="L173" s="42">
        <v>5</v>
      </c>
    </row>
    <row r="174" spans="1:12" ht="15" x14ac:dyDescent="0.25">
      <c r="A174" s="23"/>
      <c r="B174" s="15"/>
      <c r="C174" s="11"/>
      <c r="D174" s="7" t="s">
        <v>23</v>
      </c>
      <c r="E174" s="50" t="s">
        <v>47</v>
      </c>
      <c r="F174" s="42">
        <v>40</v>
      </c>
      <c r="G174" s="75">
        <v>2.96</v>
      </c>
      <c r="H174" s="75">
        <v>0.24</v>
      </c>
      <c r="I174" s="75">
        <v>19.47</v>
      </c>
      <c r="J174" s="75">
        <v>91.89</v>
      </c>
      <c r="K174" s="43"/>
      <c r="L174" s="42">
        <v>4</v>
      </c>
    </row>
    <row r="175" spans="1:12" ht="15" x14ac:dyDescent="0.25">
      <c r="A175" s="23"/>
      <c r="B175" s="15"/>
      <c r="C175" s="11"/>
      <c r="D175" s="7" t="s">
        <v>24</v>
      </c>
      <c r="E175" s="41"/>
      <c r="F175" s="42"/>
      <c r="G175" s="41"/>
      <c r="H175" s="41"/>
      <c r="I175" s="41"/>
      <c r="J175" s="41"/>
      <c r="K175" s="43"/>
      <c r="L175" s="42"/>
    </row>
    <row r="176" spans="1:12" ht="15" x14ac:dyDescent="0.25">
      <c r="A176" s="23"/>
      <c r="B176" s="15"/>
      <c r="C176" s="11"/>
      <c r="D176" s="63" t="s">
        <v>23</v>
      </c>
      <c r="E176" s="50" t="s">
        <v>43</v>
      </c>
      <c r="F176" s="42">
        <v>30</v>
      </c>
      <c r="G176" s="75">
        <v>1.93</v>
      </c>
      <c r="H176" s="75">
        <v>0.26</v>
      </c>
      <c r="I176" s="75">
        <v>12.34</v>
      </c>
      <c r="J176" s="80">
        <v>59.35</v>
      </c>
      <c r="K176" s="43"/>
      <c r="L176" s="42">
        <v>3</v>
      </c>
    </row>
    <row r="177" spans="1:12" ht="15" x14ac:dyDescent="0.25">
      <c r="A177" s="23"/>
      <c r="B177" s="15"/>
      <c r="C177" s="11"/>
      <c r="D177" s="69" t="s">
        <v>45</v>
      </c>
      <c r="E177" s="50" t="s">
        <v>44</v>
      </c>
      <c r="F177" s="42">
        <v>100</v>
      </c>
      <c r="G177" s="75">
        <v>2</v>
      </c>
      <c r="H177" s="75">
        <v>1.5</v>
      </c>
      <c r="I177" s="75">
        <v>3</v>
      </c>
      <c r="J177" s="75">
        <v>48</v>
      </c>
      <c r="K177" s="43"/>
      <c r="L177" s="42">
        <v>42</v>
      </c>
    </row>
    <row r="178" spans="1:12" ht="15" x14ac:dyDescent="0.25">
      <c r="A178" s="23"/>
      <c r="B178" s="15"/>
      <c r="C178" s="11"/>
      <c r="D178" s="81" t="s">
        <v>72</v>
      </c>
      <c r="E178" s="50" t="s">
        <v>58</v>
      </c>
      <c r="F178" s="42">
        <v>30</v>
      </c>
      <c r="G178" s="75">
        <v>2.25</v>
      </c>
      <c r="H178" s="75">
        <v>2.94</v>
      </c>
      <c r="I178" s="75">
        <v>22.32</v>
      </c>
      <c r="J178" s="75">
        <v>125.1</v>
      </c>
      <c r="K178" s="43"/>
      <c r="L178" s="42">
        <v>3</v>
      </c>
    </row>
    <row r="179" spans="1:12" ht="15" x14ac:dyDescent="0.25">
      <c r="A179" s="23"/>
      <c r="B179" s="15"/>
      <c r="C179" s="11"/>
      <c r="D179" s="6"/>
      <c r="E179" s="61"/>
      <c r="F179" s="42"/>
      <c r="G179" s="42"/>
      <c r="H179" s="42"/>
      <c r="I179" s="42"/>
      <c r="J179" s="60"/>
      <c r="K179" s="43"/>
      <c r="L179" s="42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650</v>
      </c>
      <c r="G180" s="19">
        <f t="shared" ref="G180:J180" si="74">SUM(G171:G179)</f>
        <v>26.11</v>
      </c>
      <c r="H180" s="19">
        <f t="shared" si="74"/>
        <v>18</v>
      </c>
      <c r="I180" s="19">
        <f t="shared" si="74"/>
        <v>90.57</v>
      </c>
      <c r="J180" s="19">
        <f t="shared" si="74"/>
        <v>646.14</v>
      </c>
      <c r="K180" s="25"/>
      <c r="L180" s="19">
        <f t="shared" ref="L180" si="75">SUM(L171:L179)</f>
        <v>86</v>
      </c>
    </row>
    <row r="181" spans="1:12" ht="17.25" customHeight="1" x14ac:dyDescent="0.25">
      <c r="A181" s="26">
        <f>A171</f>
        <v>2</v>
      </c>
      <c r="B181" s="13">
        <f>B171</f>
        <v>4</v>
      </c>
      <c r="C181" s="10" t="s">
        <v>25</v>
      </c>
      <c r="D181" s="7" t="s">
        <v>26</v>
      </c>
      <c r="E181" s="56" t="s">
        <v>107</v>
      </c>
      <c r="F181" s="42">
        <v>60</v>
      </c>
      <c r="G181" s="42">
        <v>0.59</v>
      </c>
      <c r="H181" s="42">
        <v>3.69</v>
      </c>
      <c r="I181" s="42">
        <v>2.21</v>
      </c>
      <c r="J181" s="42">
        <v>45.17</v>
      </c>
      <c r="K181" s="43">
        <v>24</v>
      </c>
      <c r="L181" s="42">
        <v>20</v>
      </c>
    </row>
    <row r="182" spans="1:12" ht="18" customHeight="1" x14ac:dyDescent="0.25">
      <c r="A182" s="23"/>
      <c r="B182" s="15"/>
      <c r="C182" s="11"/>
      <c r="D182" s="7" t="s">
        <v>27</v>
      </c>
      <c r="E182" s="56" t="s">
        <v>108</v>
      </c>
      <c r="F182" s="42">
        <v>300</v>
      </c>
      <c r="G182" s="42">
        <v>2.75</v>
      </c>
      <c r="H182" s="42">
        <v>6.94</v>
      </c>
      <c r="I182" s="42">
        <v>17.88</v>
      </c>
      <c r="J182" s="42">
        <v>146.19999999999999</v>
      </c>
      <c r="K182" s="43">
        <v>82</v>
      </c>
      <c r="L182" s="42">
        <v>31</v>
      </c>
    </row>
    <row r="183" spans="1:12" ht="15" x14ac:dyDescent="0.25">
      <c r="A183" s="23"/>
      <c r="B183" s="15"/>
      <c r="C183" s="11"/>
      <c r="D183" s="7" t="s">
        <v>28</v>
      </c>
      <c r="E183" s="56" t="s">
        <v>55</v>
      </c>
      <c r="F183" s="42">
        <v>100</v>
      </c>
      <c r="G183" s="42">
        <v>13.69</v>
      </c>
      <c r="H183" s="42">
        <v>18.22</v>
      </c>
      <c r="I183" s="42">
        <v>3.65</v>
      </c>
      <c r="J183" s="42">
        <v>249.21</v>
      </c>
      <c r="K183" s="43">
        <v>255</v>
      </c>
      <c r="L183" s="42">
        <v>46</v>
      </c>
    </row>
    <row r="184" spans="1:12" ht="17.25" customHeight="1" x14ac:dyDescent="0.25">
      <c r="A184" s="23"/>
      <c r="B184" s="15"/>
      <c r="C184" s="11"/>
      <c r="D184" s="7" t="s">
        <v>29</v>
      </c>
      <c r="E184" s="56" t="s">
        <v>109</v>
      </c>
      <c r="F184" s="42">
        <v>150</v>
      </c>
      <c r="G184" s="42">
        <v>8.5</v>
      </c>
      <c r="H184" s="42">
        <v>8.6199999999999992</v>
      </c>
      <c r="I184" s="42">
        <v>38.39</v>
      </c>
      <c r="J184" s="42">
        <v>264.79000000000002</v>
      </c>
      <c r="K184" s="43">
        <v>181</v>
      </c>
      <c r="L184" s="42">
        <v>19</v>
      </c>
    </row>
    <row r="185" spans="1:12" ht="15.75" customHeight="1" x14ac:dyDescent="0.25">
      <c r="A185" s="23"/>
      <c r="B185" s="15"/>
      <c r="C185" s="11"/>
      <c r="D185" s="7" t="s">
        <v>30</v>
      </c>
      <c r="E185" s="56" t="s">
        <v>93</v>
      </c>
      <c r="F185" s="42">
        <v>200</v>
      </c>
      <c r="G185" s="42">
        <v>0.66</v>
      </c>
      <c r="H185" s="42">
        <v>0.27</v>
      </c>
      <c r="I185" s="42">
        <v>28.73</v>
      </c>
      <c r="J185" s="42">
        <v>132.5</v>
      </c>
      <c r="K185" s="43">
        <v>441</v>
      </c>
      <c r="L185" s="42">
        <v>20</v>
      </c>
    </row>
    <row r="186" spans="1:12" ht="15" x14ac:dyDescent="0.25">
      <c r="A186" s="23"/>
      <c r="B186" s="15"/>
      <c r="C186" s="11"/>
      <c r="D186" s="7" t="s">
        <v>31</v>
      </c>
      <c r="E186" s="56" t="s">
        <v>47</v>
      </c>
      <c r="F186" s="42">
        <v>50</v>
      </c>
      <c r="G186" s="42">
        <v>3.7</v>
      </c>
      <c r="H186" s="42">
        <v>0.3</v>
      </c>
      <c r="I186" s="42">
        <v>24.34</v>
      </c>
      <c r="J186" s="42">
        <v>114.86</v>
      </c>
      <c r="K186" s="43"/>
      <c r="L186" s="42">
        <v>8</v>
      </c>
    </row>
    <row r="187" spans="1:12" ht="15" x14ac:dyDescent="0.25">
      <c r="A187" s="23"/>
      <c r="B187" s="15"/>
      <c r="C187" s="11"/>
      <c r="D187" s="7" t="s">
        <v>32</v>
      </c>
      <c r="E187" s="56" t="s">
        <v>43</v>
      </c>
      <c r="F187" s="42">
        <v>30</v>
      </c>
      <c r="G187" s="42">
        <v>1.93</v>
      </c>
      <c r="H187" s="42">
        <v>0.26</v>
      </c>
      <c r="I187" s="42">
        <v>12.34</v>
      </c>
      <c r="J187" s="42">
        <v>59.35</v>
      </c>
      <c r="K187" s="43"/>
      <c r="L187" s="42">
        <v>7</v>
      </c>
    </row>
    <row r="188" spans="1:12" ht="15" x14ac:dyDescent="0.25">
      <c r="A188" s="23"/>
      <c r="B188" s="15"/>
      <c r="C188" s="11"/>
      <c r="D188" s="81" t="s">
        <v>24</v>
      </c>
      <c r="E188" s="56" t="s">
        <v>99</v>
      </c>
      <c r="F188" s="42">
        <v>100</v>
      </c>
      <c r="G188" s="42">
        <v>1.5</v>
      </c>
      <c r="H188" s="42">
        <v>0.5</v>
      </c>
      <c r="I188" s="42">
        <v>21</v>
      </c>
      <c r="J188" s="42">
        <v>96</v>
      </c>
      <c r="K188" s="43"/>
      <c r="L188" s="42">
        <v>20</v>
      </c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990</v>
      </c>
      <c r="G190" s="19">
        <f t="shared" ref="G190:J190" si="76">SUM(G181:G189)</f>
        <v>33.32</v>
      </c>
      <c r="H190" s="19">
        <f t="shared" si="76"/>
        <v>38.799999999999997</v>
      </c>
      <c r="I190" s="19">
        <f t="shared" si="76"/>
        <v>148.54000000000002</v>
      </c>
      <c r="J190" s="19">
        <f t="shared" si="76"/>
        <v>1108.0800000000002</v>
      </c>
      <c r="K190" s="25"/>
      <c r="L190" s="19">
        <f t="shared" ref="L190" si="77">SUM(L181:L189)</f>
        <v>171</v>
      </c>
    </row>
    <row r="191" spans="1:12" ht="15.75" thickBot="1" x14ac:dyDescent="0.25">
      <c r="A191" s="29">
        <f>A171</f>
        <v>2</v>
      </c>
      <c r="B191" s="30">
        <f>B171</f>
        <v>4</v>
      </c>
      <c r="C191" s="86" t="s">
        <v>4</v>
      </c>
      <c r="D191" s="87"/>
      <c r="E191" s="31"/>
      <c r="F191" s="32">
        <f>F180+F190</f>
        <v>1640</v>
      </c>
      <c r="G191" s="32">
        <f t="shared" ref="G191" si="78">G180+G190</f>
        <v>59.43</v>
      </c>
      <c r="H191" s="32">
        <f t="shared" ref="H191" si="79">H180+H190</f>
        <v>56.8</v>
      </c>
      <c r="I191" s="32">
        <f t="shared" ref="I191" si="80">I180+I190</f>
        <v>239.11</v>
      </c>
      <c r="J191" s="32">
        <f t="shared" ref="J191:L191" si="81">J180+J190</f>
        <v>1754.2200000000003</v>
      </c>
      <c r="K191" s="32"/>
      <c r="L191" s="32">
        <f t="shared" si="81"/>
        <v>257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50" t="s">
        <v>70</v>
      </c>
      <c r="F192" s="39">
        <v>100</v>
      </c>
      <c r="G192" s="75">
        <v>15.86</v>
      </c>
      <c r="H192" s="75">
        <v>22.1</v>
      </c>
      <c r="I192" s="75">
        <v>7.3</v>
      </c>
      <c r="J192" s="79">
        <v>291.39999999999998</v>
      </c>
      <c r="K192" s="40">
        <v>38</v>
      </c>
      <c r="L192" s="39">
        <v>16</v>
      </c>
    </row>
    <row r="193" spans="1:12" ht="15" x14ac:dyDescent="0.25">
      <c r="A193" s="23"/>
      <c r="B193" s="15"/>
      <c r="C193" s="11"/>
      <c r="D193" s="74" t="s">
        <v>26</v>
      </c>
      <c r="E193" s="56" t="s">
        <v>71</v>
      </c>
      <c r="F193" s="42">
        <v>60</v>
      </c>
      <c r="G193" s="41">
        <v>0.9</v>
      </c>
      <c r="H193" s="41">
        <v>1.55</v>
      </c>
      <c r="I193" s="41">
        <v>3.57</v>
      </c>
      <c r="J193" s="41">
        <v>32.42</v>
      </c>
      <c r="K193" s="43">
        <v>45</v>
      </c>
      <c r="L193" s="42">
        <v>8</v>
      </c>
    </row>
    <row r="194" spans="1:12" ht="15" x14ac:dyDescent="0.25">
      <c r="A194" s="23"/>
      <c r="B194" s="15"/>
      <c r="C194" s="11"/>
      <c r="D194" s="7" t="s">
        <v>22</v>
      </c>
      <c r="E194" s="50" t="s">
        <v>48</v>
      </c>
      <c r="F194" s="42">
        <v>200</v>
      </c>
      <c r="G194" s="75">
        <v>0</v>
      </c>
      <c r="H194" s="75">
        <v>0</v>
      </c>
      <c r="I194" s="75">
        <v>9.68</v>
      </c>
      <c r="J194" s="80">
        <v>38.700000000000003</v>
      </c>
      <c r="K194" s="43">
        <v>430</v>
      </c>
      <c r="L194" s="42">
        <v>3</v>
      </c>
    </row>
    <row r="195" spans="1:12" ht="15" x14ac:dyDescent="0.25">
      <c r="A195" s="23"/>
      <c r="B195" s="15"/>
      <c r="C195" s="11"/>
      <c r="D195" s="7" t="s">
        <v>23</v>
      </c>
      <c r="E195" s="50" t="s">
        <v>47</v>
      </c>
      <c r="F195" s="42">
        <v>40</v>
      </c>
      <c r="G195" s="75">
        <v>2.96</v>
      </c>
      <c r="H195" s="75">
        <v>0.24</v>
      </c>
      <c r="I195" s="75">
        <v>19.47</v>
      </c>
      <c r="J195" s="75">
        <v>91.89</v>
      </c>
      <c r="K195" s="43"/>
      <c r="L195" s="42">
        <v>4</v>
      </c>
    </row>
    <row r="196" spans="1:12" ht="15" x14ac:dyDescent="0.25">
      <c r="A196" s="23"/>
      <c r="B196" s="15"/>
      <c r="C196" s="11"/>
      <c r="D196" s="7" t="s">
        <v>24</v>
      </c>
      <c r="E196" s="41"/>
      <c r="F196" s="42"/>
      <c r="G196" s="41"/>
      <c r="H196" s="41"/>
      <c r="I196" s="41"/>
      <c r="J196" s="41"/>
      <c r="K196" s="43"/>
      <c r="L196" s="42"/>
    </row>
    <row r="197" spans="1:12" ht="15.75" x14ac:dyDescent="0.25">
      <c r="A197" s="23"/>
      <c r="B197" s="15"/>
      <c r="C197" s="11"/>
      <c r="D197" s="63" t="s">
        <v>23</v>
      </c>
      <c r="E197" s="72" t="s">
        <v>43</v>
      </c>
      <c r="F197" s="42">
        <v>30</v>
      </c>
      <c r="G197" s="75">
        <v>1.93</v>
      </c>
      <c r="H197" s="75">
        <v>0.26</v>
      </c>
      <c r="I197" s="75">
        <v>12.34</v>
      </c>
      <c r="J197" s="80">
        <v>59.35</v>
      </c>
      <c r="K197" s="43"/>
      <c r="L197" s="42">
        <v>3</v>
      </c>
    </row>
    <row r="198" spans="1:12" ht="15.75" thickBot="1" x14ac:dyDescent="0.3">
      <c r="A198" s="23"/>
      <c r="B198" s="15"/>
      <c r="C198" s="11"/>
      <c r="D198" s="69" t="s">
        <v>45</v>
      </c>
      <c r="E198" s="73" t="s">
        <v>44</v>
      </c>
      <c r="F198" s="42">
        <v>100</v>
      </c>
      <c r="G198" s="75">
        <v>2</v>
      </c>
      <c r="H198" s="75">
        <v>1.5</v>
      </c>
      <c r="I198" s="75">
        <v>3</v>
      </c>
      <c r="J198" s="80">
        <v>48</v>
      </c>
      <c r="K198" s="43"/>
      <c r="L198" s="42">
        <v>42</v>
      </c>
    </row>
    <row r="199" spans="1:12" ht="15" x14ac:dyDescent="0.25">
      <c r="A199" s="23"/>
      <c r="B199" s="15"/>
      <c r="C199" s="11"/>
      <c r="D199" s="63" t="s">
        <v>21</v>
      </c>
      <c r="E199" s="50" t="s">
        <v>59</v>
      </c>
      <c r="F199" s="42">
        <v>150</v>
      </c>
      <c r="G199" s="75">
        <v>4.1100000000000003</v>
      </c>
      <c r="H199" s="75">
        <v>2.06</v>
      </c>
      <c r="I199" s="75">
        <v>24.25</v>
      </c>
      <c r="J199" s="80">
        <v>131.94999999999999</v>
      </c>
      <c r="K199" s="43">
        <v>184</v>
      </c>
      <c r="L199" s="42">
        <v>10</v>
      </c>
    </row>
    <row r="200" spans="1:12" ht="15" x14ac:dyDescent="0.25">
      <c r="A200" s="23"/>
      <c r="B200" s="15"/>
      <c r="C200" s="11"/>
      <c r="D200" s="6"/>
      <c r="E200" s="61"/>
      <c r="F200" s="42"/>
      <c r="G200" s="42"/>
      <c r="H200" s="42"/>
      <c r="I200" s="42"/>
      <c r="J200" s="60"/>
      <c r="K200" s="43"/>
      <c r="L200" s="42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SUM(F192:F200)</f>
        <v>680</v>
      </c>
      <c r="G201" s="19">
        <f>SUM(G192:G200)</f>
        <v>27.759999999999998</v>
      </c>
      <c r="H201" s="19">
        <f>SUM(H192:H200)</f>
        <v>27.71</v>
      </c>
      <c r="I201" s="19">
        <f>SUM(I192:I200)</f>
        <v>79.61</v>
      </c>
      <c r="J201" s="19">
        <f>SUM(J192:J200)</f>
        <v>693.71</v>
      </c>
      <c r="K201" s="25"/>
      <c r="L201" s="19">
        <f>SUM(L192:L200)</f>
        <v>86</v>
      </c>
    </row>
    <row r="202" spans="1:12" ht="16.5" customHeight="1" x14ac:dyDescent="0.25">
      <c r="A202" s="26">
        <f>A192</f>
        <v>2</v>
      </c>
      <c r="B202" s="13">
        <f>B192</f>
        <v>5</v>
      </c>
      <c r="C202" s="10" t="s">
        <v>25</v>
      </c>
      <c r="D202" s="7" t="s">
        <v>26</v>
      </c>
      <c r="E202" s="56" t="s">
        <v>117</v>
      </c>
      <c r="F202" s="42">
        <v>60</v>
      </c>
      <c r="G202" s="42">
        <v>0.98</v>
      </c>
      <c r="H202" s="42">
        <v>2.5099999999999998</v>
      </c>
      <c r="I202" s="42">
        <v>4.8600000000000003</v>
      </c>
      <c r="J202" s="42">
        <v>46.17</v>
      </c>
      <c r="K202" s="43">
        <v>53</v>
      </c>
      <c r="L202" s="42">
        <v>18</v>
      </c>
    </row>
    <row r="203" spans="1:12" ht="32.25" customHeight="1" x14ac:dyDescent="0.25">
      <c r="A203" s="23"/>
      <c r="B203" s="15"/>
      <c r="C203" s="11"/>
      <c r="D203" s="7" t="s">
        <v>27</v>
      </c>
      <c r="E203" s="56" t="s">
        <v>118</v>
      </c>
      <c r="F203" s="42">
        <v>250</v>
      </c>
      <c r="G203" s="42">
        <v>2.82</v>
      </c>
      <c r="H203" s="42">
        <v>4.49</v>
      </c>
      <c r="I203" s="42">
        <v>18.739999999999998</v>
      </c>
      <c r="J203" s="42">
        <v>127.09</v>
      </c>
      <c r="K203" s="43">
        <v>101</v>
      </c>
      <c r="L203" s="42">
        <v>20</v>
      </c>
    </row>
    <row r="204" spans="1:12" ht="15" x14ac:dyDescent="0.25">
      <c r="A204" s="23"/>
      <c r="B204" s="15"/>
      <c r="C204" s="11"/>
      <c r="D204" s="7" t="s">
        <v>28</v>
      </c>
      <c r="E204" s="56" t="s">
        <v>115</v>
      </c>
      <c r="F204" s="42">
        <v>100</v>
      </c>
      <c r="G204" s="42">
        <v>23.49</v>
      </c>
      <c r="H204" s="42">
        <v>15.64</v>
      </c>
      <c r="I204" s="42">
        <v>1.2</v>
      </c>
      <c r="J204" s="42">
        <v>248.45</v>
      </c>
      <c r="K204" s="43">
        <v>309</v>
      </c>
      <c r="L204" s="42">
        <v>51</v>
      </c>
    </row>
    <row r="205" spans="1:12" ht="15" x14ac:dyDescent="0.25">
      <c r="A205" s="23"/>
      <c r="B205" s="15"/>
      <c r="C205" s="11"/>
      <c r="D205" s="7" t="s">
        <v>29</v>
      </c>
      <c r="E205" s="56" t="s">
        <v>57</v>
      </c>
      <c r="F205" s="42">
        <v>150</v>
      </c>
      <c r="G205" s="42">
        <v>4.09</v>
      </c>
      <c r="H205" s="42">
        <v>5.62</v>
      </c>
      <c r="I205" s="42">
        <v>28.79</v>
      </c>
      <c r="J205" s="42">
        <v>182.59</v>
      </c>
      <c r="K205" s="43">
        <v>312</v>
      </c>
      <c r="L205" s="42">
        <v>28</v>
      </c>
    </row>
    <row r="206" spans="1:12" ht="18.75" customHeight="1" x14ac:dyDescent="0.25">
      <c r="A206" s="23"/>
      <c r="B206" s="15"/>
      <c r="C206" s="11"/>
      <c r="D206" s="7" t="s">
        <v>30</v>
      </c>
      <c r="E206" s="56" t="s">
        <v>119</v>
      </c>
      <c r="F206" s="42">
        <v>200</v>
      </c>
      <c r="G206" s="42">
        <v>0.16</v>
      </c>
      <c r="H206" s="42">
        <v>0.16</v>
      </c>
      <c r="I206" s="42">
        <v>27.04</v>
      </c>
      <c r="J206" s="42">
        <v>111.12</v>
      </c>
      <c r="K206" s="43" t="s">
        <v>116</v>
      </c>
      <c r="L206" s="42">
        <v>19</v>
      </c>
    </row>
    <row r="207" spans="1:12" ht="15" x14ac:dyDescent="0.25">
      <c r="A207" s="23"/>
      <c r="B207" s="15"/>
      <c r="C207" s="11"/>
      <c r="D207" s="7" t="s">
        <v>31</v>
      </c>
      <c r="E207" s="56" t="s">
        <v>47</v>
      </c>
      <c r="F207" s="42">
        <v>50</v>
      </c>
      <c r="G207" s="42">
        <v>3.7</v>
      </c>
      <c r="H207" s="42">
        <v>0.3</v>
      </c>
      <c r="I207" s="42">
        <v>24.34</v>
      </c>
      <c r="J207" s="42">
        <v>114.86</v>
      </c>
      <c r="K207" s="43"/>
      <c r="L207" s="42">
        <v>8</v>
      </c>
    </row>
    <row r="208" spans="1:12" ht="15" x14ac:dyDescent="0.25">
      <c r="A208" s="23"/>
      <c r="B208" s="15"/>
      <c r="C208" s="11"/>
      <c r="D208" s="7" t="s">
        <v>32</v>
      </c>
      <c r="E208" s="56" t="s">
        <v>43</v>
      </c>
      <c r="F208" s="42">
        <v>30</v>
      </c>
      <c r="G208" s="42">
        <v>1.93</v>
      </c>
      <c r="H208" s="42">
        <v>0.26</v>
      </c>
      <c r="I208" s="42">
        <v>12.34</v>
      </c>
      <c r="J208" s="42">
        <v>59.35</v>
      </c>
      <c r="K208" s="43"/>
      <c r="L208" s="42">
        <v>7</v>
      </c>
    </row>
    <row r="209" spans="1:12" ht="15" x14ac:dyDescent="0.25">
      <c r="A209" s="23"/>
      <c r="B209" s="15"/>
      <c r="C209" s="11"/>
      <c r="D209" s="6" t="s">
        <v>24</v>
      </c>
      <c r="E209" s="56" t="s">
        <v>106</v>
      </c>
      <c r="F209" s="42">
        <v>100</v>
      </c>
      <c r="G209" s="42">
        <v>0.4</v>
      </c>
      <c r="H209" s="42">
        <v>0.3</v>
      </c>
      <c r="I209" s="42">
        <v>10.3</v>
      </c>
      <c r="J209" s="42">
        <v>47</v>
      </c>
      <c r="K209" s="43"/>
      <c r="L209" s="42">
        <v>20</v>
      </c>
    </row>
    <row r="210" spans="1:12" ht="15" x14ac:dyDescent="0.25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940</v>
      </c>
      <c r="G211" s="19">
        <f t="shared" ref="G211:J211" si="82">SUM(G202:G210)</f>
        <v>37.57</v>
      </c>
      <c r="H211" s="19">
        <f t="shared" si="82"/>
        <v>29.280000000000005</v>
      </c>
      <c r="I211" s="19">
        <f t="shared" si="82"/>
        <v>127.61</v>
      </c>
      <c r="J211" s="19">
        <f t="shared" si="82"/>
        <v>936.63</v>
      </c>
      <c r="K211" s="25"/>
      <c r="L211" s="19">
        <f t="shared" ref="L211" si="83">SUM(L202:L210)</f>
        <v>171</v>
      </c>
    </row>
    <row r="212" spans="1:12" ht="15" x14ac:dyDescent="0.2">
      <c r="A212" s="29">
        <f>A192</f>
        <v>2</v>
      </c>
      <c r="B212" s="30">
        <f>B192</f>
        <v>5</v>
      </c>
      <c r="C212" s="86" t="s">
        <v>4</v>
      </c>
      <c r="D212" s="87"/>
      <c r="E212" s="31"/>
      <c r="F212" s="32">
        <f>F201+F211</f>
        <v>1620</v>
      </c>
      <c r="G212" s="32">
        <f t="shared" ref="G212" si="84">G201+G211</f>
        <v>65.33</v>
      </c>
      <c r="H212" s="32">
        <f t="shared" ref="H212" si="85">H201+H211</f>
        <v>56.990000000000009</v>
      </c>
      <c r="I212" s="32">
        <f t="shared" ref="I212" si="86">I201+I211</f>
        <v>207.22</v>
      </c>
      <c r="J212" s="32">
        <f t="shared" ref="J212" si="87">J201+J211</f>
        <v>1630.3400000000001</v>
      </c>
      <c r="K212" s="32"/>
      <c r="L212" s="32">
        <f>L201+L211</f>
        <v>257</v>
      </c>
    </row>
    <row r="213" spans="1:12" x14ac:dyDescent="0.2">
      <c r="A213" s="27"/>
      <c r="B213" s="28"/>
      <c r="C213" s="88" t="s">
        <v>5</v>
      </c>
      <c r="D213" s="88"/>
      <c r="E213" s="88"/>
      <c r="F213" s="34">
        <f>(F25+F45+F66+F88+F109+F128+F148+F170+F191+F212)/(IF(F25=0,0,1)+IF(F45=0,0,1)+IF(F66=0,0,1)+IF(F88=0,0,1)+IF(F109=0,0,1)+IF(F128=0,0,1)+IF(F148=0,0,1)+IF(F170=0,0,1)+IF(F191=0,0,1)+IF(F212=0,0,1))</f>
        <v>1510.5</v>
      </c>
      <c r="G213" s="34">
        <f>(G25+G45+G66+G88+G109+G128+G148+G170+G191+G212)/(IF(G25=0,0,1)+IF(G45=0,0,1)+IF(G66=0,0,1)+IF(G88=0,0,1)+IF(G109=0,0,1)+IF(G128=0,0,1)+IF(G148=0,0,1)+IF(G170=0,0,1)+IF(G191=0,0,1)+IF(G212=0,0,1))</f>
        <v>52.088000000000001</v>
      </c>
      <c r="H213" s="34">
        <f>(H25+H45+H66+H88+H109+H128+H148+H170+H191+H212)/(IF(H25=0,0,1)+IF(H45=0,0,1)+IF(H66=0,0,1)+IF(H88=0,0,1)+IF(H109=0,0,1)+IF(H128=0,0,1)+IF(H148=0,0,1)+IF(H170=0,0,1)+IF(H191=0,0,1)+IF(H212=0,0,1))</f>
        <v>49.731000000000002</v>
      </c>
      <c r="I213" s="34">
        <f>(I25+I45+I66+I88+I109+I128+I148+I170+I191+I212)/(IF(I25=0,0,1)+IF(I45=0,0,1)+IF(I66=0,0,1)+IF(I88=0,0,1)+IF(I109=0,0,1)+IF(I128=0,0,1)+IF(I148=0,0,1)+IF(I170=0,0,1)+IF(I191=0,0,1)+IF(I212=0,0,1))</f>
        <v>199.75600000000003</v>
      </c>
      <c r="J213" s="34">
        <f>(J25+J45+J66+J88+J109+J128+J148+J170+J191+J212)/(IF(J25=0,0,1)+IF(J45=0,0,1)+IF(J66=0,0,1)+IF(J88=0,0,1)+IF(J109=0,0,1)+IF(J128=0,0,1)+IF(J148=0,0,1)+IF(J170=0,0,1)+IF(J191=0,0,1)+IF(J212=0,0,1))</f>
        <v>1501.7990000000002</v>
      </c>
      <c r="K213" s="34"/>
      <c r="L213" s="34">
        <f>(L25+L45+L66+L88+L109+L128+L148+L170+L191+L212)/(IF(L25=0,0,1)+IF(L45=0,0,1)+IF(L66=0,0,1)+IF(L88=0,0,1)+IF(L109=0,0,1)+IF(L128=0,0,1)+IF(L148=0,0,1)+IF(L170=0,0,1)+IF(L191=0,0,1)+IF(L212=0,0,1))</f>
        <v>257</v>
      </c>
    </row>
  </sheetData>
  <mergeCells count="14">
    <mergeCell ref="C88:D88"/>
    <mergeCell ref="C109:D109"/>
    <mergeCell ref="C25:D25"/>
    <mergeCell ref="C213:E213"/>
    <mergeCell ref="C212:D212"/>
    <mergeCell ref="C128:D128"/>
    <mergeCell ref="C148:D148"/>
    <mergeCell ref="C170:D170"/>
    <mergeCell ref="C191:D191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В. Колмыкова</cp:lastModifiedBy>
  <cp:lastPrinted>2023-10-11T11:12:40Z</cp:lastPrinted>
  <dcterms:created xsi:type="dcterms:W3CDTF">2022-05-16T14:23:56Z</dcterms:created>
  <dcterms:modified xsi:type="dcterms:W3CDTF">2025-01-21T10:09:38Z</dcterms:modified>
</cp:coreProperties>
</file>