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mikovaEV\Desktop\фуды  и сайт школы\food\март 2025\"/>
    </mc:Choice>
  </mc:AlternateContent>
  <bookViews>
    <workbookView xWindow="0" yWindow="0" windowWidth="16590" windowHeight="95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75" i="1" l="1"/>
  <c r="H13" i="1" l="1"/>
  <c r="L75" i="1" l="1"/>
  <c r="B210" i="1" l="1"/>
  <c r="A210" i="1"/>
  <c r="L209" i="1"/>
  <c r="J209" i="1"/>
  <c r="I209" i="1"/>
  <c r="H209" i="1"/>
  <c r="G209" i="1"/>
  <c r="F209" i="1"/>
  <c r="B200" i="1"/>
  <c r="A200" i="1"/>
  <c r="L199" i="1"/>
  <c r="J199" i="1"/>
  <c r="I199" i="1"/>
  <c r="I210" i="1" s="1"/>
  <c r="H199" i="1"/>
  <c r="H210" i="1" s="1"/>
  <c r="G199" i="1"/>
  <c r="G210" i="1" s="1"/>
  <c r="F199" i="1"/>
  <c r="B189" i="1"/>
  <c r="A189" i="1"/>
  <c r="L188" i="1"/>
  <c r="J188" i="1"/>
  <c r="I188" i="1"/>
  <c r="H188" i="1"/>
  <c r="G188" i="1"/>
  <c r="F188" i="1"/>
  <c r="B179" i="1"/>
  <c r="A179" i="1"/>
  <c r="L178" i="1"/>
  <c r="J178" i="1"/>
  <c r="I178" i="1"/>
  <c r="I189" i="1" s="1"/>
  <c r="H178" i="1"/>
  <c r="H189" i="1" s="1"/>
  <c r="G178" i="1"/>
  <c r="G189" i="1" s="1"/>
  <c r="F178" i="1"/>
  <c r="B168" i="1"/>
  <c r="A168" i="1"/>
  <c r="L167" i="1"/>
  <c r="J167" i="1"/>
  <c r="I167" i="1"/>
  <c r="H167" i="1"/>
  <c r="G167" i="1"/>
  <c r="F167" i="1"/>
  <c r="B158" i="1"/>
  <c r="A158" i="1"/>
  <c r="L157" i="1"/>
  <c r="J157" i="1"/>
  <c r="J168" i="1" s="1"/>
  <c r="I157" i="1"/>
  <c r="I168" i="1" s="1"/>
  <c r="H157" i="1"/>
  <c r="G157" i="1"/>
  <c r="G168" i="1" s="1"/>
  <c r="F157" i="1"/>
  <c r="F168" i="1" s="1"/>
  <c r="B146" i="1"/>
  <c r="A146" i="1"/>
  <c r="L145" i="1"/>
  <c r="J145" i="1"/>
  <c r="I145" i="1"/>
  <c r="H145" i="1"/>
  <c r="G145" i="1"/>
  <c r="F145" i="1"/>
  <c r="B136" i="1"/>
  <c r="A136" i="1"/>
  <c r="L135" i="1"/>
  <c r="J135" i="1"/>
  <c r="J146" i="1" s="1"/>
  <c r="I135" i="1"/>
  <c r="I146" i="1" s="1"/>
  <c r="H135" i="1"/>
  <c r="H146" i="1" s="1"/>
  <c r="G135" i="1"/>
  <c r="G146" i="1" s="1"/>
  <c r="F135" i="1"/>
  <c r="F146" i="1" s="1"/>
  <c r="B124" i="1"/>
  <c r="A124" i="1"/>
  <c r="L123" i="1"/>
  <c r="J123" i="1"/>
  <c r="I123" i="1"/>
  <c r="H123" i="1"/>
  <c r="G123" i="1"/>
  <c r="F123" i="1"/>
  <c r="B115" i="1"/>
  <c r="A115" i="1"/>
  <c r="L114" i="1"/>
  <c r="J114" i="1"/>
  <c r="J124" i="1" s="1"/>
  <c r="I114" i="1"/>
  <c r="H114" i="1"/>
  <c r="H124" i="1" s="1"/>
  <c r="G114" i="1"/>
  <c r="G124" i="1" s="1"/>
  <c r="F114" i="1"/>
  <c r="F124" i="1" s="1"/>
  <c r="B106" i="1"/>
  <c r="A106" i="1"/>
  <c r="L105" i="1"/>
  <c r="J105" i="1"/>
  <c r="I105" i="1"/>
  <c r="H105" i="1"/>
  <c r="G105" i="1"/>
  <c r="F105" i="1"/>
  <c r="B96" i="1"/>
  <c r="A96" i="1"/>
  <c r="L95" i="1"/>
  <c r="J95" i="1"/>
  <c r="J106" i="1" s="1"/>
  <c r="I95" i="1"/>
  <c r="I106" i="1" s="1"/>
  <c r="H95" i="1"/>
  <c r="H106" i="1" s="1"/>
  <c r="G95" i="1"/>
  <c r="F95" i="1"/>
  <c r="B85" i="1"/>
  <c r="A85" i="1"/>
  <c r="L84" i="1"/>
  <c r="L85" i="1" s="1"/>
  <c r="J84" i="1"/>
  <c r="J85" i="1" s="1"/>
  <c r="I84" i="1"/>
  <c r="H84" i="1"/>
  <c r="G84" i="1"/>
  <c r="F84" i="1"/>
  <c r="B76" i="1"/>
  <c r="A76" i="1"/>
  <c r="I75" i="1"/>
  <c r="I85" i="1" s="1"/>
  <c r="H75" i="1"/>
  <c r="H85" i="1" s="1"/>
  <c r="G75" i="1"/>
  <c r="F75" i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24" i="1"/>
  <c r="G13" i="1"/>
  <c r="G24" i="1" s="1"/>
  <c r="F13" i="1"/>
  <c r="L210" i="1" l="1"/>
  <c r="L189" i="1"/>
  <c r="F189" i="1"/>
  <c r="L168" i="1"/>
  <c r="L146" i="1"/>
  <c r="L124" i="1"/>
  <c r="I124" i="1"/>
  <c r="J210" i="1"/>
  <c r="F85" i="1"/>
  <c r="L106" i="1"/>
  <c r="L43" i="1"/>
  <c r="L24" i="1"/>
  <c r="G85" i="1"/>
  <c r="F106" i="1"/>
  <c r="H168" i="1"/>
  <c r="J189" i="1"/>
  <c r="H43" i="1"/>
  <c r="G106" i="1"/>
  <c r="F24" i="1"/>
  <c r="I24" i="1"/>
  <c r="J24" i="1"/>
  <c r="F210" i="1"/>
  <c r="J43" i="1"/>
  <c r="H211" i="1" l="1"/>
  <c r="I211" i="1"/>
  <c r="G211" i="1"/>
  <c r="L211" i="1"/>
  <c r="F211" i="1"/>
  <c r="J211" i="1"/>
</calcChain>
</file>

<file path=xl/sharedStrings.xml><?xml version="1.0" encoding="utf-8"?>
<sst xmlns="http://schemas.openxmlformats.org/spreadsheetml/2006/main" count="351" uniqueCount="116">
  <si>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</si>
  <si>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</si>
  <si>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</si>
  <si>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</si>
  <si>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</si>
  <si>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</si>
  <si>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</si>
  <si>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</si>
  <si>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</si>
  <si>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</si>
  <si>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</si>
  <si>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</si>
  <si>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</si>
  <si>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</si>
  <si>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</si>
  <si>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</si>
  <si>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</si>
  <si>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</si>
  <si>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</si>
  <si>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</si>
  <si>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</si>
  <si>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</si>
  <si>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</si>
  <si>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</si>
  <si>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</si>
  <si>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</si>
  <si>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</si>
  <si>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</si>
  <si>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</si>
  <si>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</si>
  <si>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</si>
  <si>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</si>
  <si>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</si>
  <si>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</si>
  <si>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</si>
  <si>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</si>
  <si>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</si>
  <si>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</si>
  <si>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</si>
  <si>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булочное</t>
  </si>
  <si>
    <t>МБОУ "Андринская СОШ"</t>
  </si>
  <si>
    <t>КАКАО С МОЛОКОМ</t>
  </si>
  <si>
    <t>ХЛЕБ РЖАНОЙ</t>
  </si>
  <si>
    <t>ЙОГУРТ</t>
  </si>
  <si>
    <t>кисломол.</t>
  </si>
  <si>
    <t>МАКАРОННЫЕ ИЗДЕЛИЯ ОТВАРНЫЕ</t>
  </si>
  <si>
    <t>ХЛЕБ В/С</t>
  </si>
  <si>
    <t>ЧАЙ С САХАРОМ</t>
  </si>
  <si>
    <t>ЖАРКОЕ ПО-ДОМАШНЕМУ</t>
  </si>
  <si>
    <t>ЧАЙ С МОЛОКОМ</t>
  </si>
  <si>
    <t>ПРЯНИКИ</t>
  </si>
  <si>
    <t>РЫБА, ТУШЕННАЯ В ТОМАТЕ С ОВОЩАМИ</t>
  </si>
  <si>
    <t>КАША ГРЕЧНЕВАЯ РАССЫПЧАТАЯ</t>
  </si>
  <si>
    <t>ЧАЙ С САХАРОМ И ЛИМОНОМ</t>
  </si>
  <si>
    <t>ПЕЧЕНЬ ПО-СТРОГАНОВСКИ</t>
  </si>
  <si>
    <t>ПЮРЕ КАРТОФЕЛЬНОЕ</t>
  </si>
  <si>
    <t>КОТЛЕТЫ, БИТОЧКИ, ШНИЦЕЛИ</t>
  </si>
  <si>
    <t>ПЕЧЕНЬЕ</t>
  </si>
  <si>
    <t>Директор школы</t>
  </si>
  <si>
    <t>Белоусова Л.И.</t>
  </si>
  <si>
    <t>КАША "ДРУЖБА"</t>
  </si>
  <si>
    <t>масло</t>
  </si>
  <si>
    <t>сыр</t>
  </si>
  <si>
    <t>МАСЛО (ПОРЦИЯМИ)</t>
  </si>
  <si>
    <t>СЫР (ПОРЦИЯМИ)</t>
  </si>
  <si>
    <t>ВИНЕГРЕТ ОВОЩНОЙ</t>
  </si>
  <si>
    <t>РАССОЛЬНИК ЛЕНИНГРАДСКИЙ</t>
  </si>
  <si>
    <t>БИТОЧКИ ПАРОВЫЕ</t>
  </si>
  <si>
    <t>СОКИ ФРУКТОВЫЕ</t>
  </si>
  <si>
    <t>к/к</t>
  </si>
  <si>
    <t>ГРУША</t>
  </si>
  <si>
    <t>ЩИ ИЗ СВЕЖЕЙ КАПУСТЫ С
КАРТОФЕЛЕМ</t>
  </si>
  <si>
    <t>САЛАТ ИЗ СВЕКЛЫ С СЫРОМ И
ЧЕСНОКОМ</t>
  </si>
  <si>
    <t>ГУЛЯШ ИЗ ОТВАРНОЙ
ГОВЯДИНЫ</t>
  </si>
  <si>
    <t>КАША ГРЕЧНЕВАЯ
РАССЫПЧАТАЯ</t>
  </si>
  <si>
    <t>КОМПОТ ИЗ СМЕСИ
СУХОФРУКТОВ</t>
  </si>
  <si>
    <t>ЯБЛОКО</t>
  </si>
  <si>
    <t>САЛАТ КАРТОФЕЛЬНЫЙ С МОРКОВЬЮ И ЗЕЛЕНЫМ
ГОРОШКОМ</t>
  </si>
  <si>
    <t>КОПИЯ СУП КАРТОФЕЛЬНЫЙ С
БОБОВЫМИ ГОВЯДИНОЙ</t>
  </si>
  <si>
    <t>ТЕФТЕЛИ ИЗ ГОВЯДИНЫ С
РИСОМ (ПАРОВЫЕ)</t>
  </si>
  <si>
    <t>КАПУСТА ТУШЕНАЯ</t>
  </si>
  <si>
    <t>КИСЕЛЬ</t>
  </si>
  <si>
    <t>САЛАТ ИЗ КУКУРУЗЫ
(КОНСЕРВИРОВАННОЙ)</t>
  </si>
  <si>
    <t>БОРЩ С КАПУСТОЙ И
КАРТОФЕЛЕМ</t>
  </si>
  <si>
    <t>ПЛОВ ИЗ ОТВАРНОЙ
ГОВЯДИНЫ</t>
  </si>
  <si>
    <t>НАПИТОК ИЗ ПЛОДОВ
ШИПОВНИКА</t>
  </si>
  <si>
    <t>МАНДАРИН</t>
  </si>
  <si>
    <t>САЛАТ ИЗ СВЕКЛЫ С ЗЕЛЕНЫМ ГОРОШКОМ</t>
  </si>
  <si>
    <t>СУП С МАКАРОННЫМИ
ИЗДЕЛИЯМИ И КАРТОФЕЛЕМ</t>
  </si>
  <si>
    <t>БЕФСТРОГАНОВ ИЗ
ОТВАРНОГО МЯСА</t>
  </si>
  <si>
    <t>КОМПОТ ИЗ СВЕЖИХ ПЛОДОВ</t>
  </si>
  <si>
    <t>МАКАРОНЫ С СЫРОМ</t>
  </si>
  <si>
    <t>КОФЕЙНЫЙ НАПИТОК</t>
  </si>
  <si>
    <t>ИКРА КАБАЧКОВАЯ</t>
  </si>
  <si>
    <t>СУП КАРТОФЕЛЬНЫЙ С
МЯСНЫМИ ФРИКАДЕЛЬКАМИ</t>
  </si>
  <si>
    <t>МЯСО ТУШЕНОЕ С ОВОЩАМИ
В СОУСЕ</t>
  </si>
  <si>
    <t>СОКИ ОВОЩНЫЕ, ФРУКТОВЫЕ
И ЯГОДНЫЕ</t>
  </si>
  <si>
    <t>САЛАТ ИЗ СОЛЕНЫХ ОГУРЦОВ
С ЛУКОМ</t>
  </si>
  <si>
    <t>СВЕКОЛЬНИК</t>
  </si>
  <si>
    <t>ТЕФТЕЛИ МЯСНЫЕ 2 ВАРИАНТ</t>
  </si>
  <si>
    <t>ПЮРЕ ИЗ ГОРОХА С МАСЛОМ</t>
  </si>
  <si>
    <t>САЛАТ ИЗ КАРТОФЕЛЯ С
СОЛЕНЫМИ ОГУРЦАМИ</t>
  </si>
  <si>
    <t>АЗУ</t>
  </si>
  <si>
    <t>РИС ОТВАРНОЙ</t>
  </si>
  <si>
    <t>КОМПОТ ИЗ СВЕЖИХ ПЛОДОВ
(1-ЫЙ ВАРИАНТ)</t>
  </si>
  <si>
    <t>АПЕЛЬСИН</t>
  </si>
  <si>
    <t>342.1</t>
  </si>
  <si>
    <t>РЫБА, ТУШЕННАЯ В ТОМАТЕ С
ОВОЩАМИ</t>
  </si>
  <si>
    <t>САЛАТ ИЗ СВЕКЛЫ</t>
  </si>
  <si>
    <t>СУП ИЗ ОВОЩЕЙ</t>
  </si>
  <si>
    <t>БАНАН</t>
  </si>
  <si>
    <t>КОТЛЕТА "ЗДОРОВЬЕ"</t>
  </si>
  <si>
    <t>КАША ЯЧНЕВАЯ РАССЫПЧАТАЯ</t>
  </si>
  <si>
    <t>ЧАЙ С ЛИМОНОМ</t>
  </si>
  <si>
    <t>САЛАТ КАРТОФЕЛЬНЫЙ С
МОРКОВЬЮ И ЗЕЛЕНЫМ
ГОРОШКОМ</t>
  </si>
  <si>
    <t>ПТИЦА, ТУШЕННАЯ В
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</si>
</sst>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4" borderId="2" xfId="0" applyFont="1" applyFill="1" applyBorder="1" applyAlignment="1">
      <alignment wrapText="1"/>
    </xf>
    <xf numFmtId="0" fontId="5" fillId="2" borderId="2" xfId="0" applyFont="1" applyFill="1" applyBorder="1" applyProtection="1">
      <protection locked="0"/>
    </xf>
    <xf numFmtId="0" fontId="16" fillId="4" borderId="2" xfId="0" applyFont="1" applyFill="1" applyBorder="1" applyAlignment="1" applyProtection="1">
      <alignment horizontal="center" wrapText="1"/>
      <protection locked="0"/>
    </xf>
    <xf numFmtId="0" fontId="16" fillId="4" borderId="2" xfId="0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>
      <alignment horizontal="center"/>
    </xf>
    <xf numFmtId="0" fontId="17" fillId="2" borderId="2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0" fontId="17" fillId="4" borderId="2" xfId="0" applyFont="1" applyFill="1" applyBorder="1" applyAlignment="1">
      <alignment horizontal="center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>
      <alignment horizontal="center" vertical="top" wrapText="1"/>
    </xf>
    <xf numFmtId="0" fontId="4" fillId="2" borderId="2" xfId="0" applyFont="1" applyFill="1" applyBorder="1" applyProtection="1">
      <protection locked="0"/>
    </xf>
    <xf numFmtId="0" fontId="16" fillId="4" borderId="5" xfId="0" applyFont="1" applyFill="1" applyBorder="1" applyAlignment="1">
      <alignment wrapText="1"/>
    </xf>
    <xf numFmtId="0" fontId="16" fillId="4" borderId="2" xfId="0" applyFont="1" applyFill="1" applyBorder="1" applyAlignment="1">
      <alignment horizontal="right"/>
    </xf>
    <xf numFmtId="2" fontId="16" fillId="4" borderId="2" xfId="0" applyNumberFormat="1" applyFont="1" applyFill="1" applyBorder="1" applyAlignment="1">
      <alignment horizontal="right"/>
    </xf>
    <xf numFmtId="0" fontId="16" fillId="4" borderId="5" xfId="0" applyFont="1" applyFill="1" applyBorder="1" applyAlignment="1">
      <alignment horizontal="right"/>
    </xf>
    <xf numFmtId="0" fontId="17" fillId="4" borderId="2" xfId="0" applyFont="1" applyFill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16" fillId="4" borderId="17" xfId="0" applyFont="1" applyFill="1" applyBorder="1" applyAlignment="1">
      <alignment horizontal="right"/>
    </xf>
    <xf numFmtId="0" fontId="18" fillId="4" borderId="2" xfId="0" applyFont="1" applyFill="1" applyBorder="1" applyAlignment="1">
      <alignment horizontal="left" wrapText="1"/>
    </xf>
    <xf numFmtId="0" fontId="2" fillId="2" borderId="2" xfId="0" applyFont="1" applyFill="1" applyBorder="1" applyProtection="1">
      <protection locked="0"/>
    </xf>
    <xf numFmtId="0" fontId="19" fillId="2" borderId="2" xfId="0" applyFont="1" applyFill="1" applyBorder="1" applyProtection="1"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19" fillId="2" borderId="2" xfId="0" applyFont="1" applyFill="1" applyBorder="1" applyAlignment="1" applyProtection="1">
      <alignment horizontal="center" vertical="top" wrapText="1"/>
      <protection locked="0"/>
    </xf>
    <xf numFmtId="0" fontId="19" fillId="2" borderId="17" xfId="0" applyFont="1" applyFill="1" applyBorder="1" applyAlignment="1" applyProtection="1">
      <alignment horizontal="center" vertical="top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16" fillId="4" borderId="2" xfId="0" applyFont="1" applyFill="1" applyBorder="1" applyAlignment="1">
      <alignment horizontal="right" vertical="top"/>
    </xf>
    <xf numFmtId="0" fontId="16" fillId="4" borderId="24" xfId="0" applyFont="1" applyFill="1" applyBorder="1" applyAlignment="1">
      <alignment horizontal="right"/>
    </xf>
    <xf numFmtId="0" fontId="16" fillId="4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9" sqref="F1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40</v>
      </c>
      <c r="D1" s="81"/>
      <c r="E1" s="82"/>
      <c r="F1" s="12" t="s">
        <v>16</v>
      </c>
      <c r="G1" s="2" t="s">
        <v>17</v>
      </c>
      <c r="H1" s="83" t="s">
        <v>58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59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3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60</v>
      </c>
      <c r="F6" s="39">
        <v>200</v>
      </c>
      <c r="G6" s="52">
        <v>6.56</v>
      </c>
      <c r="H6" s="52">
        <v>4.12</v>
      </c>
      <c r="I6" s="52">
        <v>29.14</v>
      </c>
      <c r="J6" s="53">
        <v>180.92</v>
      </c>
      <c r="K6" s="40">
        <v>190</v>
      </c>
      <c r="L6" s="39">
        <v>19</v>
      </c>
    </row>
    <row r="7" spans="1:12" ht="15.75" x14ac:dyDescent="0.25">
      <c r="A7" s="23"/>
      <c r="B7" s="15"/>
      <c r="C7" s="11"/>
      <c r="D7" s="73" t="s">
        <v>23</v>
      </c>
      <c r="E7" s="74" t="s">
        <v>46</v>
      </c>
      <c r="F7" s="75">
        <v>40</v>
      </c>
      <c r="G7" s="75">
        <v>2.96</v>
      </c>
      <c r="H7" s="75">
        <v>0.24</v>
      </c>
      <c r="I7" s="75">
        <v>19.47</v>
      </c>
      <c r="J7" s="75">
        <v>91.89</v>
      </c>
      <c r="K7" s="76"/>
      <c r="L7" s="75">
        <v>4</v>
      </c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42">
        <v>200</v>
      </c>
      <c r="G8" s="53">
        <v>4.3099999999999996</v>
      </c>
      <c r="H8" s="53">
        <v>3.49</v>
      </c>
      <c r="I8" s="53">
        <v>15.66</v>
      </c>
      <c r="J8" s="53">
        <v>112.77</v>
      </c>
      <c r="K8" s="43">
        <v>382</v>
      </c>
      <c r="L8" s="42">
        <v>10</v>
      </c>
    </row>
    <row r="9" spans="1:12" ht="15" x14ac:dyDescent="0.25">
      <c r="A9" s="23"/>
      <c r="B9" s="15"/>
      <c r="C9" s="11"/>
      <c r="D9" s="7" t="s">
        <v>24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2" t="s">
        <v>61</v>
      </c>
      <c r="E10" s="50" t="s">
        <v>63</v>
      </c>
      <c r="F10" s="42">
        <v>10</v>
      </c>
      <c r="G10" s="54">
        <v>0.05</v>
      </c>
      <c r="H10" s="54">
        <v>8.25</v>
      </c>
      <c r="I10" s="54">
        <v>0.08</v>
      </c>
      <c r="J10" s="54">
        <v>74.8</v>
      </c>
      <c r="K10" s="43"/>
      <c r="L10" s="42">
        <v>5</v>
      </c>
    </row>
    <row r="11" spans="1:12" ht="15" x14ac:dyDescent="0.25">
      <c r="A11" s="23"/>
      <c r="B11" s="15"/>
      <c r="C11" s="11"/>
      <c r="D11" s="72" t="s">
        <v>62</v>
      </c>
      <c r="E11" s="50" t="s">
        <v>64</v>
      </c>
      <c r="F11" s="42">
        <v>20</v>
      </c>
      <c r="G11" s="54">
        <v>4.22</v>
      </c>
      <c r="H11" s="54">
        <v>5.36</v>
      </c>
      <c r="I11" s="54">
        <v>0</v>
      </c>
      <c r="J11" s="54">
        <v>66.180000000000007</v>
      </c>
      <c r="K11" s="43">
        <v>2</v>
      </c>
      <c r="L11" s="42">
        <v>6</v>
      </c>
    </row>
    <row r="12" spans="1:12" ht="15" x14ac:dyDescent="0.25">
      <c r="A12" s="23"/>
      <c r="B12" s="15"/>
      <c r="C12" s="11"/>
      <c r="D12" s="55" t="s">
        <v>44</v>
      </c>
      <c r="E12" s="64" t="s">
        <v>43</v>
      </c>
      <c r="F12" s="42">
        <v>100</v>
      </c>
      <c r="G12" s="42">
        <v>2</v>
      </c>
      <c r="H12" s="42">
        <v>1.5</v>
      </c>
      <c r="I12" s="42">
        <v>3</v>
      </c>
      <c r="J12" s="42">
        <v>48</v>
      </c>
      <c r="K12" s="43"/>
      <c r="L12" s="42">
        <v>42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>SUM(G6:G12)</f>
        <v>20.099999999999998</v>
      </c>
      <c r="H13" s="19">
        <f>SUM(H6:H12)</f>
        <v>22.96</v>
      </c>
      <c r="I13" s="19">
        <f>SUM(I6:I12)</f>
        <v>67.349999999999994</v>
      </c>
      <c r="J13" s="19">
        <f>SUM(J6:J12)</f>
        <v>574.55999999999995</v>
      </c>
      <c r="K13" s="25"/>
      <c r="L13" s="19">
        <f>SUM(L6:L12)</f>
        <v>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65</v>
      </c>
      <c r="F14" s="42">
        <v>60</v>
      </c>
      <c r="G14" s="42">
        <v>1.08</v>
      </c>
      <c r="H14" s="42">
        <v>1.1299999999999999</v>
      </c>
      <c r="I14" s="42">
        <v>5.78</v>
      </c>
      <c r="J14" s="42">
        <v>38.020000000000003</v>
      </c>
      <c r="K14" s="43">
        <v>67</v>
      </c>
      <c r="L14" s="42">
        <v>25</v>
      </c>
    </row>
    <row r="15" spans="1:12" ht="15" x14ac:dyDescent="0.25">
      <c r="A15" s="23"/>
      <c r="B15" s="15"/>
      <c r="C15" s="11"/>
      <c r="D15" s="7" t="s">
        <v>27</v>
      </c>
      <c r="E15" s="41" t="s">
        <v>66</v>
      </c>
      <c r="F15" s="42">
        <v>250</v>
      </c>
      <c r="G15" s="42">
        <v>1.59</v>
      </c>
      <c r="H15" s="42">
        <v>2.21</v>
      </c>
      <c r="I15" s="42">
        <v>11.46</v>
      </c>
      <c r="J15" s="42">
        <v>82.78</v>
      </c>
      <c r="K15" s="43">
        <v>96</v>
      </c>
      <c r="L15" s="42">
        <v>26</v>
      </c>
    </row>
    <row r="16" spans="1:12" ht="15" x14ac:dyDescent="0.25">
      <c r="A16" s="23"/>
      <c r="B16" s="15"/>
      <c r="C16" s="11"/>
      <c r="D16" s="7" t="s">
        <v>28</v>
      </c>
      <c r="E16" s="41" t="s">
        <v>67</v>
      </c>
      <c r="F16" s="42">
        <v>100</v>
      </c>
      <c r="G16" s="42">
        <v>8.65</v>
      </c>
      <c r="H16" s="42">
        <v>9.83</v>
      </c>
      <c r="I16" s="42">
        <v>0.49</v>
      </c>
      <c r="J16" s="42">
        <v>134.91</v>
      </c>
      <c r="K16" s="43">
        <v>281</v>
      </c>
      <c r="L16" s="42">
        <v>41</v>
      </c>
    </row>
    <row r="17" spans="1:12" ht="15" x14ac:dyDescent="0.25">
      <c r="A17" s="23"/>
      <c r="B17" s="15"/>
      <c r="C17" s="11"/>
      <c r="D17" s="7" t="s">
        <v>29</v>
      </c>
      <c r="E17" s="41" t="s">
        <v>45</v>
      </c>
      <c r="F17" s="42">
        <v>150</v>
      </c>
      <c r="G17" s="42">
        <v>3.77</v>
      </c>
      <c r="H17" s="42">
        <v>6.85</v>
      </c>
      <c r="I17" s="42">
        <v>24</v>
      </c>
      <c r="J17" s="42">
        <v>172.79</v>
      </c>
      <c r="K17" s="43">
        <v>309</v>
      </c>
      <c r="L17" s="42">
        <v>24</v>
      </c>
    </row>
    <row r="18" spans="1:12" ht="15" x14ac:dyDescent="0.25">
      <c r="A18" s="23"/>
      <c r="B18" s="15"/>
      <c r="C18" s="11"/>
      <c r="D18" s="7" t="s">
        <v>30</v>
      </c>
      <c r="E18" s="41" t="s">
        <v>68</v>
      </c>
      <c r="F18" s="42">
        <v>200</v>
      </c>
      <c r="G18" s="42">
        <v>0.97</v>
      </c>
      <c r="H18" s="42">
        <v>0</v>
      </c>
      <c r="I18" s="42">
        <v>14.16</v>
      </c>
      <c r="J18" s="42">
        <v>60.14</v>
      </c>
      <c r="K18" s="43" t="s">
        <v>69</v>
      </c>
      <c r="L18" s="42">
        <v>20</v>
      </c>
    </row>
    <row r="19" spans="1:12" ht="15" x14ac:dyDescent="0.25">
      <c r="A19" s="23"/>
      <c r="B19" s="15"/>
      <c r="C19" s="11"/>
      <c r="D19" s="7" t="s">
        <v>31</v>
      </c>
      <c r="E19" s="41" t="s">
        <v>46</v>
      </c>
      <c r="F19" s="42">
        <v>50</v>
      </c>
      <c r="G19" s="42">
        <v>3.7</v>
      </c>
      <c r="H19" s="42">
        <v>0.3</v>
      </c>
      <c r="I19" s="42">
        <v>24.34</v>
      </c>
      <c r="J19" s="42">
        <v>114.86</v>
      </c>
      <c r="K19" s="43"/>
      <c r="L19" s="42">
        <v>8</v>
      </c>
    </row>
    <row r="20" spans="1:12" ht="15" x14ac:dyDescent="0.25">
      <c r="A20" s="23"/>
      <c r="B20" s="15"/>
      <c r="C20" s="11"/>
      <c r="D20" s="7" t="s">
        <v>32</v>
      </c>
      <c r="E20" s="41" t="s">
        <v>42</v>
      </c>
      <c r="F20" s="42">
        <v>30</v>
      </c>
      <c r="G20" s="42">
        <v>1.93</v>
      </c>
      <c r="H20" s="42">
        <v>0.26</v>
      </c>
      <c r="I20" s="42">
        <v>12.34</v>
      </c>
      <c r="J20" s="42">
        <v>59.35</v>
      </c>
      <c r="K20" s="43"/>
      <c r="L20" s="42">
        <v>7</v>
      </c>
    </row>
    <row r="21" spans="1:12" ht="15" x14ac:dyDescent="0.25">
      <c r="A21" s="23"/>
      <c r="B21" s="15"/>
      <c r="C21" s="11"/>
      <c r="D21" s="72" t="s">
        <v>24</v>
      </c>
      <c r="E21" s="41" t="s">
        <v>70</v>
      </c>
      <c r="F21" s="42">
        <v>100</v>
      </c>
      <c r="G21" s="42">
        <v>0.4</v>
      </c>
      <c r="H21" s="42">
        <v>0.3</v>
      </c>
      <c r="I21" s="42">
        <v>10.3</v>
      </c>
      <c r="J21" s="42">
        <v>47</v>
      </c>
      <c r="K21" s="43"/>
      <c r="L21" s="42">
        <v>20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0">SUM(G14:G22)</f>
        <v>22.089999999999996</v>
      </c>
      <c r="H23" s="19">
        <f t="shared" si="0"/>
        <v>20.880000000000003</v>
      </c>
      <c r="I23" s="19">
        <f t="shared" si="0"/>
        <v>102.87</v>
      </c>
      <c r="J23" s="19">
        <f t="shared" si="0"/>
        <v>709.85</v>
      </c>
      <c r="K23" s="25"/>
      <c r="L23" s="19">
        <f t="shared" ref="L23" si="1">SUM(L14:L22)</f>
        <v>171</v>
      </c>
    </row>
    <row r="24" spans="1:12" ht="15.75" thickBot="1" x14ac:dyDescent="0.2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1510</v>
      </c>
      <c r="G24" s="32">
        <f t="shared" ref="G24:J24" si="2">G13+G23</f>
        <v>42.19</v>
      </c>
      <c r="H24" s="32">
        <f t="shared" si="2"/>
        <v>43.84</v>
      </c>
      <c r="I24" s="32">
        <f t="shared" si="2"/>
        <v>170.22</v>
      </c>
      <c r="J24" s="32">
        <f t="shared" si="2"/>
        <v>1284.4099999999999</v>
      </c>
      <c r="K24" s="32"/>
      <c r="L24" s="32">
        <f t="shared" ref="L24" si="3">L13+L23</f>
        <v>257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56</v>
      </c>
      <c r="F25" s="39">
        <v>100</v>
      </c>
      <c r="G25" s="65">
        <v>12.18</v>
      </c>
      <c r="H25" s="65">
        <v>12.09</v>
      </c>
      <c r="I25" s="65">
        <v>0.01</v>
      </c>
      <c r="J25" s="54">
        <v>157.26</v>
      </c>
      <c r="K25" s="40">
        <v>268</v>
      </c>
      <c r="L25" s="39">
        <v>6</v>
      </c>
    </row>
    <row r="26" spans="1:12" ht="15" x14ac:dyDescent="0.25">
      <c r="A26" s="14"/>
      <c r="B26" s="15"/>
      <c r="C26" s="11"/>
      <c r="D26" s="6" t="s">
        <v>21</v>
      </c>
      <c r="E26" s="41" t="s">
        <v>55</v>
      </c>
      <c r="F26" s="42">
        <v>150</v>
      </c>
      <c r="G26" s="42">
        <v>4.34</v>
      </c>
      <c r="H26" s="42">
        <v>6.14</v>
      </c>
      <c r="I26" s="42">
        <v>26.03</v>
      </c>
      <c r="J26" s="42">
        <v>177.41</v>
      </c>
      <c r="K26" s="43">
        <v>335</v>
      </c>
      <c r="L26" s="42">
        <v>28</v>
      </c>
    </row>
    <row r="27" spans="1:12" ht="15" x14ac:dyDescent="0.25">
      <c r="A27" s="14"/>
      <c r="B27" s="15"/>
      <c r="C27" s="11"/>
      <c r="D27" s="7" t="s">
        <v>22</v>
      </c>
      <c r="E27" s="50" t="s">
        <v>47</v>
      </c>
      <c r="F27" s="42">
        <v>200</v>
      </c>
      <c r="G27" s="65">
        <v>0</v>
      </c>
      <c r="H27" s="65">
        <v>0</v>
      </c>
      <c r="I27" s="65">
        <v>15.59</v>
      </c>
      <c r="J27" s="54">
        <v>62.31</v>
      </c>
      <c r="K27" s="43">
        <v>430</v>
      </c>
      <c r="L27" s="42">
        <v>3</v>
      </c>
    </row>
    <row r="28" spans="1:12" ht="15" x14ac:dyDescent="0.25">
      <c r="A28" s="14"/>
      <c r="B28" s="15"/>
      <c r="C28" s="11"/>
      <c r="D28" s="7" t="s">
        <v>23</v>
      </c>
      <c r="E28" s="50" t="s">
        <v>46</v>
      </c>
      <c r="F28" s="42">
        <v>40</v>
      </c>
      <c r="G28" s="65">
        <v>2.96</v>
      </c>
      <c r="H28" s="65">
        <v>0.24</v>
      </c>
      <c r="I28" s="65">
        <v>19.47</v>
      </c>
      <c r="J28" s="54">
        <v>91.89</v>
      </c>
      <c r="K28" s="43"/>
      <c r="L28" s="42">
        <v>4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51" t="s">
        <v>23</v>
      </c>
      <c r="E30" s="68" t="s">
        <v>42</v>
      </c>
      <c r="F30" s="42">
        <v>30</v>
      </c>
      <c r="G30" s="65">
        <v>1.93</v>
      </c>
      <c r="H30" s="65">
        <v>0.26</v>
      </c>
      <c r="I30" s="65">
        <v>12.34</v>
      </c>
      <c r="J30" s="42">
        <v>59.35</v>
      </c>
      <c r="K30" s="43"/>
      <c r="L30" s="42">
        <v>3</v>
      </c>
    </row>
    <row r="31" spans="1:12" ht="15" x14ac:dyDescent="0.25">
      <c r="A31" s="14"/>
      <c r="B31" s="15"/>
      <c r="C31" s="11"/>
      <c r="D31" s="55" t="s">
        <v>44</v>
      </c>
      <c r="E31" s="64" t="s">
        <v>43</v>
      </c>
      <c r="F31" s="42">
        <v>100</v>
      </c>
      <c r="G31" s="65">
        <v>2</v>
      </c>
      <c r="H31" s="65">
        <v>1.5</v>
      </c>
      <c r="I31" s="65">
        <v>3</v>
      </c>
      <c r="J31" s="42">
        <v>48</v>
      </c>
      <c r="K31" s="43"/>
      <c r="L31" s="42">
        <v>42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>SUM(G25:G31)</f>
        <v>23.41</v>
      </c>
      <c r="H32" s="19">
        <f>SUM(H25:H31)</f>
        <v>20.23</v>
      </c>
      <c r="I32" s="19">
        <f>SUM(I25:I31)</f>
        <v>76.44</v>
      </c>
      <c r="J32" s="19">
        <f>SUM(J25:J31)</f>
        <v>596.21999999999991</v>
      </c>
      <c r="K32" s="25"/>
      <c r="L32" s="19">
        <f>SUM(L25:L31)</f>
        <v>86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72</v>
      </c>
      <c r="F33" s="42">
        <v>60</v>
      </c>
      <c r="G33" s="42">
        <v>3.41</v>
      </c>
      <c r="H33" s="42">
        <v>5.82</v>
      </c>
      <c r="I33" s="42">
        <v>9.07</v>
      </c>
      <c r="J33" s="42">
        <v>102.79</v>
      </c>
      <c r="K33" s="43">
        <v>50</v>
      </c>
      <c r="L33" s="42">
        <v>23</v>
      </c>
    </row>
    <row r="34" spans="1:12" ht="25.5" x14ac:dyDescent="0.25">
      <c r="A34" s="14"/>
      <c r="B34" s="15"/>
      <c r="C34" s="11"/>
      <c r="D34" s="7" t="s">
        <v>27</v>
      </c>
      <c r="E34" s="41" t="s">
        <v>71</v>
      </c>
      <c r="F34" s="42">
        <v>250</v>
      </c>
      <c r="G34" s="42">
        <v>8.5</v>
      </c>
      <c r="H34" s="42">
        <v>8.24</v>
      </c>
      <c r="I34" s="42">
        <v>20.81</v>
      </c>
      <c r="J34" s="42">
        <v>194.63</v>
      </c>
      <c r="K34" s="43">
        <v>88</v>
      </c>
      <c r="L34" s="42">
        <v>28</v>
      </c>
    </row>
    <row r="35" spans="1:12" ht="25.5" x14ac:dyDescent="0.25">
      <c r="A35" s="14"/>
      <c r="B35" s="15"/>
      <c r="C35" s="11"/>
      <c r="D35" s="7" t="s">
        <v>28</v>
      </c>
      <c r="E35" s="41" t="s">
        <v>73</v>
      </c>
      <c r="F35" s="42">
        <v>100</v>
      </c>
      <c r="G35" s="42">
        <v>8.3000000000000007</v>
      </c>
      <c r="H35" s="42">
        <v>11.48</v>
      </c>
      <c r="I35" s="42">
        <v>3.82</v>
      </c>
      <c r="J35" s="42">
        <v>152.11000000000001</v>
      </c>
      <c r="K35" s="43">
        <v>246</v>
      </c>
      <c r="L35" s="42">
        <v>26</v>
      </c>
    </row>
    <row r="36" spans="1:12" ht="25.5" x14ac:dyDescent="0.25">
      <c r="A36" s="14"/>
      <c r="B36" s="15"/>
      <c r="C36" s="11"/>
      <c r="D36" s="7" t="s">
        <v>29</v>
      </c>
      <c r="E36" s="41" t="s">
        <v>74</v>
      </c>
      <c r="F36" s="42">
        <v>150</v>
      </c>
      <c r="G36" s="42">
        <v>6.08</v>
      </c>
      <c r="H36" s="42">
        <v>6.23</v>
      </c>
      <c r="I36" s="42">
        <v>27.46</v>
      </c>
      <c r="J36" s="42">
        <v>189.97</v>
      </c>
      <c r="K36" s="43">
        <v>181</v>
      </c>
      <c r="L36" s="42">
        <v>47</v>
      </c>
    </row>
    <row r="37" spans="1:12" ht="25.5" x14ac:dyDescent="0.25">
      <c r="A37" s="14"/>
      <c r="B37" s="15"/>
      <c r="C37" s="11"/>
      <c r="D37" s="7" t="s">
        <v>30</v>
      </c>
      <c r="E37" s="41" t="s">
        <v>75</v>
      </c>
      <c r="F37" s="42">
        <v>200</v>
      </c>
      <c r="G37" s="42">
        <v>0</v>
      </c>
      <c r="H37" s="42">
        <v>0</v>
      </c>
      <c r="I37" s="42">
        <v>33.880000000000003</v>
      </c>
      <c r="J37" s="42">
        <v>135.46</v>
      </c>
      <c r="K37" s="43">
        <v>349</v>
      </c>
      <c r="L37" s="42">
        <v>19</v>
      </c>
    </row>
    <row r="38" spans="1:12" ht="15" x14ac:dyDescent="0.25">
      <c r="A38" s="14"/>
      <c r="B38" s="15"/>
      <c r="C38" s="11"/>
      <c r="D38" s="7" t="s">
        <v>31</v>
      </c>
      <c r="E38" s="41" t="s">
        <v>46</v>
      </c>
      <c r="F38" s="42">
        <v>50</v>
      </c>
      <c r="G38" s="42">
        <v>3.7</v>
      </c>
      <c r="H38" s="42">
        <v>0.3</v>
      </c>
      <c r="I38" s="42">
        <v>24.34</v>
      </c>
      <c r="J38" s="42">
        <v>114.86</v>
      </c>
      <c r="K38" s="43"/>
      <c r="L38" s="42">
        <v>8</v>
      </c>
    </row>
    <row r="39" spans="1:12" ht="15" x14ac:dyDescent="0.25">
      <c r="A39" s="14"/>
      <c r="B39" s="15"/>
      <c r="C39" s="11"/>
      <c r="D39" s="7" t="s">
        <v>32</v>
      </c>
      <c r="E39" s="41" t="s">
        <v>42</v>
      </c>
      <c r="F39" s="42">
        <v>30</v>
      </c>
      <c r="G39" s="42">
        <v>1.93</v>
      </c>
      <c r="H39" s="42">
        <v>0.26</v>
      </c>
      <c r="I39" s="42">
        <v>12.34</v>
      </c>
      <c r="J39" s="42">
        <v>59.35</v>
      </c>
      <c r="K39" s="43"/>
      <c r="L39" s="42">
        <v>7</v>
      </c>
    </row>
    <row r="40" spans="1:12" ht="15" x14ac:dyDescent="0.25">
      <c r="A40" s="14"/>
      <c r="B40" s="15"/>
      <c r="C40" s="11"/>
      <c r="D40" s="72" t="s">
        <v>24</v>
      </c>
      <c r="E40" s="41" t="s">
        <v>76</v>
      </c>
      <c r="F40" s="42">
        <v>100</v>
      </c>
      <c r="G40" s="42">
        <v>0.4</v>
      </c>
      <c r="H40" s="42">
        <v>0.4</v>
      </c>
      <c r="I40" s="42">
        <v>9.8000000000000007</v>
      </c>
      <c r="J40" s="42">
        <v>47</v>
      </c>
      <c r="K40" s="43"/>
      <c r="L40" s="42">
        <v>13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 t="shared" ref="G42" si="4">SUM(G33:G41)</f>
        <v>32.32</v>
      </c>
      <c r="H42" s="19">
        <f t="shared" ref="H42" si="5">SUM(H33:H41)</f>
        <v>32.729999999999997</v>
      </c>
      <c r="I42" s="19">
        <f t="shared" ref="I42" si="6">SUM(I33:I41)</f>
        <v>141.52000000000001</v>
      </c>
      <c r="J42" s="19">
        <f t="shared" ref="J42:L42" si="7">SUM(J33:J41)</f>
        <v>996.17000000000007</v>
      </c>
      <c r="K42" s="25"/>
      <c r="L42" s="19">
        <f t="shared" si="7"/>
        <v>171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1560</v>
      </c>
      <c r="G43" s="32">
        <f t="shared" ref="G43" si="8">G32+G42</f>
        <v>55.730000000000004</v>
      </c>
      <c r="H43" s="32">
        <f t="shared" ref="H43" si="9">H32+H42</f>
        <v>52.959999999999994</v>
      </c>
      <c r="I43" s="32">
        <f t="shared" ref="I43" si="10">I32+I42</f>
        <v>217.96</v>
      </c>
      <c r="J43" s="32">
        <f t="shared" ref="J43:L43" si="11">J32+J42</f>
        <v>1592.3899999999999</v>
      </c>
      <c r="K43" s="32"/>
      <c r="L43" s="32">
        <f t="shared" si="11"/>
        <v>257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48</v>
      </c>
      <c r="F44" s="39">
        <v>200</v>
      </c>
      <c r="G44" s="65">
        <v>7.99</v>
      </c>
      <c r="H44" s="65">
        <v>12.05</v>
      </c>
      <c r="I44" s="65">
        <v>24.99</v>
      </c>
      <c r="J44" s="54">
        <v>241.2</v>
      </c>
      <c r="K44" s="40">
        <v>259</v>
      </c>
      <c r="L44" s="39">
        <v>24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49</v>
      </c>
      <c r="F46" s="42">
        <v>200</v>
      </c>
      <c r="G46" s="65">
        <v>2.91</v>
      </c>
      <c r="H46" s="65">
        <v>2.4300000000000002</v>
      </c>
      <c r="I46" s="65">
        <v>19.38</v>
      </c>
      <c r="J46" s="65">
        <v>111.63</v>
      </c>
      <c r="K46" s="43">
        <v>378</v>
      </c>
      <c r="L46" s="42">
        <v>7</v>
      </c>
    </row>
    <row r="47" spans="1:12" ht="15" x14ac:dyDescent="0.25">
      <c r="A47" s="23"/>
      <c r="B47" s="15"/>
      <c r="C47" s="11"/>
      <c r="D47" s="7" t="s">
        <v>23</v>
      </c>
      <c r="E47" s="50" t="s">
        <v>46</v>
      </c>
      <c r="F47" s="42">
        <v>40</v>
      </c>
      <c r="G47" s="65">
        <v>2.96</v>
      </c>
      <c r="H47" s="65">
        <v>0.24</v>
      </c>
      <c r="I47" s="65">
        <v>19.47</v>
      </c>
      <c r="J47" s="65">
        <v>91.89</v>
      </c>
      <c r="K47" s="43"/>
      <c r="L47" s="42">
        <v>4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57"/>
      <c r="K48" s="43"/>
      <c r="L48" s="42"/>
    </row>
    <row r="49" spans="1:12" ht="15" x14ac:dyDescent="0.25">
      <c r="A49" s="23"/>
      <c r="B49" s="15"/>
      <c r="C49" s="11"/>
      <c r="D49" s="51" t="s">
        <v>23</v>
      </c>
      <c r="E49" s="50" t="s">
        <v>42</v>
      </c>
      <c r="F49" s="42">
        <v>30</v>
      </c>
      <c r="G49" s="65">
        <v>1.93</v>
      </c>
      <c r="H49" s="65">
        <v>0.26</v>
      </c>
      <c r="I49" s="65">
        <v>12.34</v>
      </c>
      <c r="J49" s="66">
        <v>59.35</v>
      </c>
      <c r="K49" s="43"/>
      <c r="L49" s="42">
        <v>3</v>
      </c>
    </row>
    <row r="50" spans="1:12" ht="15" x14ac:dyDescent="0.25">
      <c r="A50" s="23"/>
      <c r="B50" s="15"/>
      <c r="C50" s="11"/>
      <c r="D50" s="69" t="s">
        <v>39</v>
      </c>
      <c r="E50" s="50" t="s">
        <v>50</v>
      </c>
      <c r="F50" s="42">
        <v>30</v>
      </c>
      <c r="G50" s="65">
        <v>3.01</v>
      </c>
      <c r="H50" s="65">
        <v>1.41</v>
      </c>
      <c r="I50" s="65">
        <v>14.21</v>
      </c>
      <c r="J50" s="66">
        <v>109.8</v>
      </c>
      <c r="K50" s="43"/>
      <c r="L50" s="42">
        <v>6</v>
      </c>
    </row>
    <row r="51" spans="1:12" ht="15" x14ac:dyDescent="0.25">
      <c r="A51" s="23"/>
      <c r="B51" s="15"/>
      <c r="C51" s="11"/>
      <c r="D51" s="69" t="s">
        <v>44</v>
      </c>
      <c r="E51" s="58" t="s">
        <v>43</v>
      </c>
      <c r="F51" s="42">
        <v>100</v>
      </c>
      <c r="G51" s="65">
        <v>2</v>
      </c>
      <c r="H51" s="65">
        <v>1.5</v>
      </c>
      <c r="I51" s="65">
        <v>3</v>
      </c>
      <c r="J51" s="65">
        <v>48</v>
      </c>
      <c r="K51" s="43"/>
      <c r="L51" s="42">
        <v>42</v>
      </c>
    </row>
    <row r="52" spans="1:12" ht="15" x14ac:dyDescent="0.25">
      <c r="A52" s="23"/>
      <c r="B52" s="15"/>
      <c r="C52" s="11"/>
      <c r="D52" s="51"/>
      <c r="E52" s="50"/>
      <c r="F52" s="42"/>
      <c r="G52" s="54"/>
      <c r="H52" s="54"/>
      <c r="I52" s="54"/>
      <c r="J52" s="54"/>
      <c r="K52" s="43"/>
      <c r="L52" s="42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SUM(F44:F52)</f>
        <v>600</v>
      </c>
      <c r="G53" s="19">
        <f t="shared" ref="G53" si="12">SUM(G44:G52)</f>
        <v>20.799999999999997</v>
      </c>
      <c r="H53" s="19">
        <f t="shared" ref="H53" si="13">SUM(H44:H52)</f>
        <v>17.89</v>
      </c>
      <c r="I53" s="19">
        <f t="shared" ref="I53" si="14">SUM(I44:I52)</f>
        <v>93.389999999999986</v>
      </c>
      <c r="J53" s="19">
        <f t="shared" ref="J53:L53" si="15">SUM(J44:J52)</f>
        <v>661.87</v>
      </c>
      <c r="K53" s="25"/>
      <c r="L53" s="19">
        <f t="shared" si="15"/>
        <v>86</v>
      </c>
    </row>
    <row r="54" spans="1:12" ht="25.5" x14ac:dyDescent="0.25">
      <c r="A54" s="26">
        <f>A44</f>
        <v>1</v>
      </c>
      <c r="B54" s="13">
        <f>B44</f>
        <v>3</v>
      </c>
      <c r="C54" s="10" t="s">
        <v>25</v>
      </c>
      <c r="D54" s="7" t="s">
        <v>26</v>
      </c>
      <c r="E54" s="41" t="s">
        <v>77</v>
      </c>
      <c r="F54" s="42">
        <v>60</v>
      </c>
      <c r="G54" s="42">
        <v>1.61</v>
      </c>
      <c r="H54" s="42">
        <v>0.87</v>
      </c>
      <c r="I54" s="42">
        <v>5.81</v>
      </c>
      <c r="J54" s="42">
        <v>37.75</v>
      </c>
      <c r="K54" s="43">
        <v>40</v>
      </c>
      <c r="L54" s="42">
        <v>22</v>
      </c>
    </row>
    <row r="55" spans="1:12" ht="25.5" x14ac:dyDescent="0.25">
      <c r="A55" s="23"/>
      <c r="B55" s="15"/>
      <c r="C55" s="11"/>
      <c r="D55" s="7" t="s">
        <v>27</v>
      </c>
      <c r="E55" s="41" t="s">
        <v>78</v>
      </c>
      <c r="F55" s="42">
        <v>250</v>
      </c>
      <c r="G55" s="42">
        <v>6.82</v>
      </c>
      <c r="H55" s="42">
        <v>3.1</v>
      </c>
      <c r="I55" s="42">
        <v>18.72</v>
      </c>
      <c r="J55" s="42">
        <v>130.34</v>
      </c>
      <c r="K55" s="43">
        <v>99</v>
      </c>
      <c r="L55" s="42">
        <v>32</v>
      </c>
    </row>
    <row r="56" spans="1:12" ht="25.5" x14ac:dyDescent="0.25">
      <c r="A56" s="23"/>
      <c r="B56" s="15"/>
      <c r="C56" s="11"/>
      <c r="D56" s="7" t="s">
        <v>28</v>
      </c>
      <c r="E56" s="41" t="s">
        <v>79</v>
      </c>
      <c r="F56" s="42">
        <v>90</v>
      </c>
      <c r="G56" s="42">
        <v>9.58</v>
      </c>
      <c r="H56" s="42">
        <v>24.99</v>
      </c>
      <c r="I56" s="42">
        <v>0.95</v>
      </c>
      <c r="J56" s="42">
        <v>267.16000000000003</v>
      </c>
      <c r="K56" s="43">
        <v>285</v>
      </c>
      <c r="L56" s="42">
        <v>43</v>
      </c>
    </row>
    <row r="57" spans="1:12" ht="15" x14ac:dyDescent="0.25">
      <c r="A57" s="23"/>
      <c r="B57" s="15"/>
      <c r="C57" s="11"/>
      <c r="D57" s="7" t="s">
        <v>29</v>
      </c>
      <c r="E57" s="41" t="s">
        <v>80</v>
      </c>
      <c r="F57" s="42">
        <v>150</v>
      </c>
      <c r="G57" s="42">
        <v>4.99</v>
      </c>
      <c r="H57" s="42">
        <v>4.29</v>
      </c>
      <c r="I57" s="42">
        <v>14.41</v>
      </c>
      <c r="J57" s="42">
        <v>119.25</v>
      </c>
      <c r="K57" s="43">
        <v>346</v>
      </c>
      <c r="L57" s="42">
        <v>44</v>
      </c>
    </row>
    <row r="58" spans="1:12" ht="15" x14ac:dyDescent="0.25">
      <c r="A58" s="23"/>
      <c r="B58" s="15"/>
      <c r="C58" s="11"/>
      <c r="D58" s="7" t="s">
        <v>30</v>
      </c>
      <c r="E58" s="41" t="s">
        <v>81</v>
      </c>
      <c r="F58" s="42">
        <v>200</v>
      </c>
      <c r="G58" s="42">
        <v>0</v>
      </c>
      <c r="H58" s="42">
        <v>0</v>
      </c>
      <c r="I58" s="42">
        <v>18.53</v>
      </c>
      <c r="J58" s="42">
        <v>74.12</v>
      </c>
      <c r="K58" s="43">
        <v>411</v>
      </c>
      <c r="L58" s="42">
        <v>15</v>
      </c>
    </row>
    <row r="59" spans="1:12" ht="15" x14ac:dyDescent="0.25">
      <c r="A59" s="23"/>
      <c r="B59" s="15"/>
      <c r="C59" s="11"/>
      <c r="D59" s="7" t="s">
        <v>31</v>
      </c>
      <c r="E59" s="41" t="s">
        <v>46</v>
      </c>
      <c r="F59" s="42">
        <v>60</v>
      </c>
      <c r="G59" s="42">
        <v>4.4400000000000004</v>
      </c>
      <c r="H59" s="42">
        <v>0.36</v>
      </c>
      <c r="I59" s="42">
        <v>29.2</v>
      </c>
      <c r="J59" s="42">
        <v>137.83000000000001</v>
      </c>
      <c r="K59" s="43"/>
      <c r="L59" s="42">
        <v>8</v>
      </c>
    </row>
    <row r="60" spans="1:12" ht="15" x14ac:dyDescent="0.25">
      <c r="A60" s="23"/>
      <c r="B60" s="15"/>
      <c r="C60" s="11"/>
      <c r="D60" s="7" t="s">
        <v>32</v>
      </c>
      <c r="E60" s="41" t="s">
        <v>42</v>
      </c>
      <c r="F60" s="42">
        <v>30</v>
      </c>
      <c r="G60" s="42">
        <v>1.93</v>
      </c>
      <c r="H60" s="42">
        <v>0.26</v>
      </c>
      <c r="I60" s="42">
        <v>12.34</v>
      </c>
      <c r="J60" s="42">
        <v>59.35</v>
      </c>
      <c r="K60" s="43"/>
      <c r="L60" s="42">
        <v>7</v>
      </c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840</v>
      </c>
      <c r="G63" s="19">
        <f t="shared" ref="G63" si="16">SUM(G54:G62)</f>
        <v>29.37</v>
      </c>
      <c r="H63" s="19">
        <f t="shared" ref="H63" si="17">SUM(H54:H62)</f>
        <v>33.869999999999997</v>
      </c>
      <c r="I63" s="19">
        <f t="shared" ref="I63" si="18">SUM(I54:I62)</f>
        <v>99.960000000000008</v>
      </c>
      <c r="J63" s="19">
        <f t="shared" ref="J63:L63" si="19">SUM(J54:J62)</f>
        <v>825.80000000000007</v>
      </c>
      <c r="K63" s="25"/>
      <c r="L63" s="19">
        <f t="shared" si="19"/>
        <v>171</v>
      </c>
    </row>
    <row r="64" spans="1:12" ht="15.75" customHeight="1" thickBot="1" x14ac:dyDescent="0.25">
      <c r="A64" s="29">
        <f>A44</f>
        <v>1</v>
      </c>
      <c r="B64" s="30">
        <f>B44</f>
        <v>3</v>
      </c>
      <c r="C64" s="77" t="s">
        <v>4</v>
      </c>
      <c r="D64" s="78"/>
      <c r="E64" s="31"/>
      <c r="F64" s="32">
        <f>F53+F63</f>
        <v>1440</v>
      </c>
      <c r="G64" s="32">
        <f t="shared" ref="G64" si="20">G53+G63</f>
        <v>50.17</v>
      </c>
      <c r="H64" s="32">
        <f t="shared" ref="H64" si="21">H53+H63</f>
        <v>51.76</v>
      </c>
      <c r="I64" s="32">
        <f t="shared" ref="I64" si="22">I53+I63</f>
        <v>193.35</v>
      </c>
      <c r="J64" s="32">
        <f t="shared" ref="J64:L64" si="23">J53+J63</f>
        <v>1487.67</v>
      </c>
      <c r="K64" s="32"/>
      <c r="L64" s="32">
        <f t="shared" si="23"/>
        <v>257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50" t="s">
        <v>45</v>
      </c>
      <c r="F65" s="39">
        <v>150</v>
      </c>
      <c r="G65" s="65">
        <v>2.98</v>
      </c>
      <c r="H65" s="65">
        <v>4.3499999999999996</v>
      </c>
      <c r="I65" s="65">
        <v>18.98</v>
      </c>
      <c r="J65" s="54">
        <v>127.1</v>
      </c>
      <c r="K65" s="40">
        <v>309</v>
      </c>
      <c r="L65" s="39">
        <v>7</v>
      </c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22</v>
      </c>
      <c r="E67" s="50" t="s">
        <v>47</v>
      </c>
      <c r="F67" s="54">
        <v>200</v>
      </c>
      <c r="G67" s="65">
        <v>0</v>
      </c>
      <c r="H67" s="65">
        <v>0</v>
      </c>
      <c r="I67" s="65">
        <v>15.59</v>
      </c>
      <c r="J67" s="66">
        <v>62.31</v>
      </c>
      <c r="K67" s="43">
        <v>430</v>
      </c>
      <c r="L67" s="59">
        <v>3</v>
      </c>
    </row>
    <row r="68" spans="1:12" ht="15" x14ac:dyDescent="0.25">
      <c r="A68" s="23"/>
      <c r="B68" s="15"/>
      <c r="C68" s="11"/>
      <c r="D68" s="7" t="s">
        <v>23</v>
      </c>
      <c r="E68" s="50" t="s">
        <v>46</v>
      </c>
      <c r="F68" s="54">
        <v>40</v>
      </c>
      <c r="G68" s="65">
        <v>2.96</v>
      </c>
      <c r="H68" s="65">
        <v>0.24</v>
      </c>
      <c r="I68" s="65">
        <v>19.47</v>
      </c>
      <c r="J68" s="65">
        <v>91.89</v>
      </c>
      <c r="K68" s="43"/>
      <c r="L68" s="59">
        <v>4</v>
      </c>
    </row>
    <row r="69" spans="1:12" ht="15" x14ac:dyDescent="0.25">
      <c r="A69" s="23"/>
      <c r="B69" s="15"/>
      <c r="C69" s="11"/>
      <c r="D69" s="7" t="s">
        <v>24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51" t="s">
        <v>23</v>
      </c>
      <c r="E70" s="50" t="s">
        <v>42</v>
      </c>
      <c r="F70" s="54">
        <v>30</v>
      </c>
      <c r="G70" s="65">
        <v>1.93</v>
      </c>
      <c r="H70" s="65">
        <v>0.26</v>
      </c>
      <c r="I70" s="65">
        <v>12.34</v>
      </c>
      <c r="J70" s="67">
        <v>59.35</v>
      </c>
      <c r="K70" s="43"/>
      <c r="L70" s="59">
        <v>3</v>
      </c>
    </row>
    <row r="71" spans="1:12" ht="15" x14ac:dyDescent="0.25">
      <c r="A71" s="23"/>
      <c r="B71" s="15"/>
      <c r="C71" s="11"/>
      <c r="D71" s="69" t="s">
        <v>44</v>
      </c>
      <c r="E71" s="50" t="s">
        <v>43</v>
      </c>
      <c r="F71" s="54">
        <v>100</v>
      </c>
      <c r="G71" s="65">
        <v>2</v>
      </c>
      <c r="H71" s="65">
        <v>1.5</v>
      </c>
      <c r="I71" s="65">
        <v>3</v>
      </c>
      <c r="J71" s="66">
        <v>48</v>
      </c>
      <c r="K71" s="43"/>
      <c r="L71" s="59">
        <v>42</v>
      </c>
    </row>
    <row r="72" spans="1:12" ht="15" x14ac:dyDescent="0.25">
      <c r="A72" s="23"/>
      <c r="B72" s="15"/>
      <c r="C72" s="11"/>
      <c r="D72" s="51" t="s">
        <v>21</v>
      </c>
      <c r="E72" s="50" t="s">
        <v>51</v>
      </c>
      <c r="F72" s="54">
        <v>100</v>
      </c>
      <c r="G72" s="65">
        <v>10.24</v>
      </c>
      <c r="H72" s="65">
        <v>5.43</v>
      </c>
      <c r="I72" s="65">
        <v>4.51</v>
      </c>
      <c r="J72" s="54">
        <v>108.59</v>
      </c>
      <c r="K72" s="43">
        <v>231</v>
      </c>
      <c r="L72" s="59">
        <v>24</v>
      </c>
    </row>
    <row r="73" spans="1:12" ht="15" x14ac:dyDescent="0.25">
      <c r="A73" s="23"/>
      <c r="B73" s="15"/>
      <c r="C73" s="11"/>
      <c r="D73" s="69" t="s">
        <v>39</v>
      </c>
      <c r="E73" s="58" t="s">
        <v>57</v>
      </c>
      <c r="F73" s="60">
        <v>30</v>
      </c>
      <c r="G73" s="54">
        <v>1.1499999999999999</v>
      </c>
      <c r="H73" s="54">
        <v>6.87</v>
      </c>
      <c r="I73" s="54">
        <v>5.01</v>
      </c>
      <c r="J73" s="54">
        <v>125.1</v>
      </c>
      <c r="K73" s="43"/>
      <c r="L73" s="60">
        <v>3</v>
      </c>
    </row>
    <row r="74" spans="1:12" ht="15" x14ac:dyDescent="0.25">
      <c r="A74" s="23"/>
      <c r="B74" s="15"/>
      <c r="C74" s="11"/>
      <c r="D74" s="55"/>
      <c r="E74" s="56"/>
      <c r="F74" s="42"/>
      <c r="G74" s="42"/>
      <c r="H74" s="42"/>
      <c r="I74" s="42"/>
      <c r="J74" s="57"/>
      <c r="K74" s="43"/>
      <c r="L74" s="42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SUM(F65:F74)</f>
        <v>650</v>
      </c>
      <c r="G75" s="19">
        <f t="shared" ref="G75" si="24">SUM(G65:G74)</f>
        <v>21.259999999999998</v>
      </c>
      <c r="H75" s="19">
        <f t="shared" ref="H75" si="25">SUM(H65:H74)</f>
        <v>18.649999999999999</v>
      </c>
      <c r="I75" s="19">
        <f t="shared" ref="I75" si="26">SUM(I65:I74)</f>
        <v>78.900000000000006</v>
      </c>
      <c r="J75" s="19">
        <f>SUM(J65:J74)</f>
        <v>622.34</v>
      </c>
      <c r="K75" s="25"/>
      <c r="L75" s="19">
        <f>SUM(L65:L74)</f>
        <v>86</v>
      </c>
    </row>
    <row r="76" spans="1:12" ht="25.5" x14ac:dyDescent="0.25">
      <c r="A76" s="26">
        <f>A65</f>
        <v>1</v>
      </c>
      <c r="B76" s="13">
        <f>B65</f>
        <v>4</v>
      </c>
      <c r="C76" s="10" t="s">
        <v>25</v>
      </c>
      <c r="D76" s="7" t="s">
        <v>26</v>
      </c>
      <c r="E76" s="41" t="s">
        <v>82</v>
      </c>
      <c r="F76" s="42">
        <v>60</v>
      </c>
      <c r="G76" s="42">
        <v>1.68</v>
      </c>
      <c r="H76" s="42">
        <v>3.71</v>
      </c>
      <c r="I76" s="42">
        <v>3.73</v>
      </c>
      <c r="J76" s="42">
        <v>54.89</v>
      </c>
      <c r="K76" s="43">
        <v>12</v>
      </c>
      <c r="L76" s="42">
        <v>28</v>
      </c>
    </row>
    <row r="77" spans="1:12" ht="25.5" x14ac:dyDescent="0.25">
      <c r="A77" s="23"/>
      <c r="B77" s="15"/>
      <c r="C77" s="11"/>
      <c r="D77" s="7" t="s">
        <v>27</v>
      </c>
      <c r="E77" s="41" t="s">
        <v>83</v>
      </c>
      <c r="F77" s="42">
        <v>250</v>
      </c>
      <c r="G77" s="42">
        <v>2.09</v>
      </c>
      <c r="H77" s="42">
        <v>5.75</v>
      </c>
      <c r="I77" s="42">
        <v>13.17</v>
      </c>
      <c r="J77" s="42">
        <v>113.73</v>
      </c>
      <c r="K77" s="43">
        <v>82</v>
      </c>
      <c r="L77" s="42">
        <v>35</v>
      </c>
    </row>
    <row r="78" spans="1:12" ht="25.5" x14ac:dyDescent="0.25">
      <c r="A78" s="23"/>
      <c r="B78" s="15"/>
      <c r="C78" s="11"/>
      <c r="D78" s="7" t="s">
        <v>28</v>
      </c>
      <c r="E78" s="41" t="s">
        <v>84</v>
      </c>
      <c r="F78" s="42">
        <v>200</v>
      </c>
      <c r="G78" s="42">
        <v>14.28</v>
      </c>
      <c r="H78" s="42">
        <v>17.16</v>
      </c>
      <c r="I78" s="42">
        <v>22.57</v>
      </c>
      <c r="J78" s="42">
        <v>301.7</v>
      </c>
      <c r="K78" s="43">
        <v>244</v>
      </c>
      <c r="L78" s="42">
        <v>47</v>
      </c>
    </row>
    <row r="79" spans="1:12" ht="25.5" x14ac:dyDescent="0.25">
      <c r="A79" s="23"/>
      <c r="B79" s="15"/>
      <c r="C79" s="11"/>
      <c r="D79" s="7" t="s">
        <v>30</v>
      </c>
      <c r="E79" s="41" t="s">
        <v>85</v>
      </c>
      <c r="F79" s="42">
        <v>200</v>
      </c>
      <c r="G79" s="42">
        <v>0.66</v>
      </c>
      <c r="H79" s="42">
        <v>0.27</v>
      </c>
      <c r="I79" s="42">
        <v>19.05</v>
      </c>
      <c r="J79" s="42">
        <v>93.8</v>
      </c>
      <c r="K79" s="43">
        <v>388</v>
      </c>
      <c r="L79" s="42">
        <v>20</v>
      </c>
    </row>
    <row r="80" spans="1:12" ht="15" x14ac:dyDescent="0.25">
      <c r="A80" s="23"/>
      <c r="B80" s="15"/>
      <c r="C80" s="11"/>
      <c r="D80" s="7" t="s">
        <v>31</v>
      </c>
      <c r="E80" s="41" t="s">
        <v>46</v>
      </c>
      <c r="F80" s="42">
        <v>60</v>
      </c>
      <c r="G80" s="42">
        <v>4.4400000000000004</v>
      </c>
      <c r="H80" s="42">
        <v>0.36</v>
      </c>
      <c r="I80" s="42">
        <v>29.2</v>
      </c>
      <c r="J80" s="42">
        <v>137.83000000000001</v>
      </c>
      <c r="K80" s="43"/>
      <c r="L80" s="42">
        <v>8</v>
      </c>
    </row>
    <row r="81" spans="1:12" ht="15" x14ac:dyDescent="0.25">
      <c r="A81" s="23"/>
      <c r="B81" s="15"/>
      <c r="C81" s="11"/>
      <c r="D81" s="7" t="s">
        <v>32</v>
      </c>
      <c r="E81" s="41" t="s">
        <v>42</v>
      </c>
      <c r="F81" s="42">
        <v>40</v>
      </c>
      <c r="G81" s="42">
        <v>2.57</v>
      </c>
      <c r="H81" s="42">
        <v>0.34</v>
      </c>
      <c r="I81" s="42">
        <v>16.45</v>
      </c>
      <c r="J81" s="42">
        <v>79.14</v>
      </c>
      <c r="K81" s="43"/>
      <c r="L81" s="42">
        <v>7</v>
      </c>
    </row>
    <row r="82" spans="1:12" ht="15" x14ac:dyDescent="0.25">
      <c r="A82" s="23"/>
      <c r="B82" s="15"/>
      <c r="C82" s="11"/>
      <c r="D82" s="72" t="s">
        <v>24</v>
      </c>
      <c r="E82" s="41" t="s">
        <v>86</v>
      </c>
      <c r="F82" s="42">
        <v>100</v>
      </c>
      <c r="G82" s="42">
        <v>0.8</v>
      </c>
      <c r="H82" s="42">
        <v>0.2</v>
      </c>
      <c r="I82" s="42">
        <v>7.49</v>
      </c>
      <c r="J82" s="42">
        <v>37.96</v>
      </c>
      <c r="K82" s="43"/>
      <c r="L82" s="42">
        <v>26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SUM(F76:F83)</f>
        <v>910</v>
      </c>
      <c r="G84" s="19">
        <f>SUM(G76:G83)</f>
        <v>26.52</v>
      </c>
      <c r="H84" s="19">
        <f>SUM(H76:H83)</f>
        <v>27.79</v>
      </c>
      <c r="I84" s="19">
        <f>SUM(I76:I83)</f>
        <v>111.66</v>
      </c>
      <c r="J84" s="19">
        <f>SUM(J76:J83)</f>
        <v>819.05000000000007</v>
      </c>
      <c r="K84" s="25"/>
      <c r="L84" s="19">
        <f>SUM(L76:L83)</f>
        <v>171</v>
      </c>
    </row>
    <row r="85" spans="1:12" ht="15.75" customHeight="1" thickBot="1" x14ac:dyDescent="0.25">
      <c r="A85" s="29">
        <f>A65</f>
        <v>1</v>
      </c>
      <c r="B85" s="30">
        <f>B65</f>
        <v>4</v>
      </c>
      <c r="C85" s="77" t="s">
        <v>4</v>
      </c>
      <c r="D85" s="78"/>
      <c r="E85" s="31"/>
      <c r="F85" s="32">
        <f>F75+F84</f>
        <v>1560</v>
      </c>
      <c r="G85" s="32">
        <f>G75+G84</f>
        <v>47.78</v>
      </c>
      <c r="H85" s="32">
        <f>H75+H84</f>
        <v>46.44</v>
      </c>
      <c r="I85" s="32">
        <f>I75+I84</f>
        <v>190.56</v>
      </c>
      <c r="J85" s="32">
        <f>J75+J84</f>
        <v>1441.39</v>
      </c>
      <c r="K85" s="32"/>
      <c r="L85" s="32">
        <f>L75+L84</f>
        <v>257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50" t="s">
        <v>52</v>
      </c>
      <c r="F86" s="39">
        <v>150</v>
      </c>
      <c r="G86" s="65">
        <v>4.8899999999999997</v>
      </c>
      <c r="H86" s="65">
        <v>9.27</v>
      </c>
      <c r="I86" s="65">
        <v>22.01</v>
      </c>
      <c r="J86" s="66">
        <v>190.86</v>
      </c>
      <c r="K86" s="40">
        <v>181</v>
      </c>
      <c r="L86" s="39">
        <v>13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7" t="s">
        <v>22</v>
      </c>
      <c r="E88" s="50" t="s">
        <v>53</v>
      </c>
      <c r="F88" s="54">
        <v>200</v>
      </c>
      <c r="G88" s="65">
        <v>7.0000000000000007E-2</v>
      </c>
      <c r="H88" s="65">
        <v>0.01</v>
      </c>
      <c r="I88" s="65">
        <v>15.8</v>
      </c>
      <c r="J88" s="65">
        <v>64.790000000000006</v>
      </c>
      <c r="K88" s="43">
        <v>431</v>
      </c>
      <c r="L88" s="42">
        <v>5</v>
      </c>
    </row>
    <row r="89" spans="1:12" ht="15" x14ac:dyDescent="0.25">
      <c r="A89" s="23"/>
      <c r="B89" s="15"/>
      <c r="C89" s="11"/>
      <c r="D89" s="7" t="s">
        <v>23</v>
      </c>
      <c r="E89" s="50" t="s">
        <v>46</v>
      </c>
      <c r="F89" s="54">
        <v>40</v>
      </c>
      <c r="G89" s="65">
        <v>2.96</v>
      </c>
      <c r="H89" s="65">
        <v>0.24</v>
      </c>
      <c r="I89" s="65">
        <v>19.47</v>
      </c>
      <c r="J89" s="65">
        <v>91.89</v>
      </c>
      <c r="K89" s="43"/>
      <c r="L89" s="42">
        <v>4</v>
      </c>
    </row>
    <row r="90" spans="1:12" ht="15" x14ac:dyDescent="0.25">
      <c r="A90" s="23"/>
      <c r="B90" s="15"/>
      <c r="C90" s="11"/>
      <c r="D90" s="7" t="s">
        <v>24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51" t="s">
        <v>23</v>
      </c>
      <c r="E91" s="50" t="s">
        <v>42</v>
      </c>
      <c r="F91" s="54">
        <v>30</v>
      </c>
      <c r="G91" s="65">
        <v>1.93</v>
      </c>
      <c r="H91" s="65">
        <v>0.26</v>
      </c>
      <c r="I91" s="70">
        <v>12.34</v>
      </c>
      <c r="J91" s="65">
        <v>59.35</v>
      </c>
      <c r="K91" s="43"/>
      <c r="L91" s="59">
        <v>3</v>
      </c>
    </row>
    <row r="92" spans="1:12" ht="15" x14ac:dyDescent="0.25">
      <c r="A92" s="23"/>
      <c r="B92" s="15"/>
      <c r="C92" s="11"/>
      <c r="D92" s="69" t="s">
        <v>44</v>
      </c>
      <c r="E92" s="50" t="s">
        <v>43</v>
      </c>
      <c r="F92" s="54">
        <v>100</v>
      </c>
      <c r="G92" s="65">
        <v>2</v>
      </c>
      <c r="H92" s="65">
        <v>1.5</v>
      </c>
      <c r="I92" s="65">
        <v>3</v>
      </c>
      <c r="J92" s="66">
        <v>48</v>
      </c>
      <c r="K92" s="43"/>
      <c r="L92" s="59">
        <v>42</v>
      </c>
    </row>
    <row r="93" spans="1:12" ht="15" x14ac:dyDescent="0.25">
      <c r="A93" s="23"/>
      <c r="B93" s="15"/>
      <c r="C93" s="11"/>
      <c r="D93" s="51" t="s">
        <v>21</v>
      </c>
      <c r="E93" s="50" t="s">
        <v>54</v>
      </c>
      <c r="F93" s="54">
        <v>100</v>
      </c>
      <c r="G93" s="65">
        <v>17.03</v>
      </c>
      <c r="H93" s="65">
        <v>10.14</v>
      </c>
      <c r="I93" s="65">
        <v>3.38</v>
      </c>
      <c r="J93" s="66">
        <v>193.03</v>
      </c>
      <c r="K93" s="43">
        <v>255</v>
      </c>
      <c r="L93" s="59">
        <v>19</v>
      </c>
    </row>
    <row r="94" spans="1:12" ht="15" x14ac:dyDescent="0.25">
      <c r="A94" s="23"/>
      <c r="B94" s="15"/>
      <c r="C94" s="11"/>
      <c r="D94" s="55"/>
      <c r="E94" s="56"/>
      <c r="F94" s="42"/>
      <c r="G94" s="42"/>
      <c r="H94" s="42"/>
      <c r="I94" s="42"/>
      <c r="J94" s="57"/>
      <c r="K94" s="43"/>
      <c r="L94" s="42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SUM(F86:F94)</f>
        <v>620</v>
      </c>
      <c r="G95" s="19">
        <f t="shared" ref="G95" si="27">SUM(G86:G94)</f>
        <v>28.880000000000003</v>
      </c>
      <c r="H95" s="19">
        <f t="shared" ref="H95" si="28">SUM(H86:H94)</f>
        <v>21.42</v>
      </c>
      <c r="I95" s="19">
        <f t="shared" ref="I95" si="29">SUM(I86:I94)</f>
        <v>76</v>
      </c>
      <c r="J95" s="19">
        <f t="shared" ref="J95:L95" si="30">SUM(J86:J94)</f>
        <v>647.92000000000007</v>
      </c>
      <c r="K95" s="25"/>
      <c r="L95" s="19">
        <f t="shared" si="30"/>
        <v>86</v>
      </c>
    </row>
    <row r="96" spans="1:12" ht="15" x14ac:dyDescent="0.25">
      <c r="A96" s="26">
        <f>A86</f>
        <v>1</v>
      </c>
      <c r="B96" s="13">
        <f>B86</f>
        <v>5</v>
      </c>
      <c r="C96" s="10" t="s">
        <v>25</v>
      </c>
      <c r="D96" s="7" t="s">
        <v>26</v>
      </c>
      <c r="E96" s="41" t="s">
        <v>87</v>
      </c>
      <c r="F96" s="42">
        <v>60</v>
      </c>
      <c r="G96" s="42">
        <v>1.51</v>
      </c>
      <c r="H96" s="42">
        <v>2.62</v>
      </c>
      <c r="I96" s="42">
        <v>9.4700000000000006</v>
      </c>
      <c r="J96" s="42">
        <v>68.239999999999995</v>
      </c>
      <c r="K96" s="43">
        <v>53</v>
      </c>
      <c r="L96" s="42">
        <v>25</v>
      </c>
    </row>
    <row r="97" spans="1:12" ht="25.5" x14ac:dyDescent="0.25">
      <c r="A97" s="23"/>
      <c r="B97" s="15"/>
      <c r="C97" s="11"/>
      <c r="D97" s="7" t="s">
        <v>27</v>
      </c>
      <c r="E97" s="41" t="s">
        <v>88</v>
      </c>
      <c r="F97" s="42">
        <v>250</v>
      </c>
      <c r="G97" s="42">
        <v>1.94</v>
      </c>
      <c r="H97" s="42">
        <v>2.69</v>
      </c>
      <c r="I97" s="42">
        <v>13.41</v>
      </c>
      <c r="J97" s="42">
        <v>86.34</v>
      </c>
      <c r="K97" s="43">
        <v>101</v>
      </c>
      <c r="L97" s="42">
        <v>27</v>
      </c>
    </row>
    <row r="98" spans="1:12" ht="25.5" x14ac:dyDescent="0.25">
      <c r="A98" s="23"/>
      <c r="B98" s="15"/>
      <c r="C98" s="11"/>
      <c r="D98" s="7" t="s">
        <v>28</v>
      </c>
      <c r="E98" s="41" t="s">
        <v>89</v>
      </c>
      <c r="F98" s="42">
        <v>100</v>
      </c>
      <c r="G98" s="42">
        <v>12.61</v>
      </c>
      <c r="H98" s="42">
        <v>11.95</v>
      </c>
      <c r="I98" s="42">
        <v>1.37</v>
      </c>
      <c r="J98" s="42">
        <v>163.44</v>
      </c>
      <c r="K98" s="43">
        <v>245</v>
      </c>
      <c r="L98" s="42">
        <v>52</v>
      </c>
    </row>
    <row r="99" spans="1:12" ht="15" x14ac:dyDescent="0.25">
      <c r="A99" s="23"/>
      <c r="B99" s="15"/>
      <c r="C99" s="11"/>
      <c r="D99" s="7" t="s">
        <v>29</v>
      </c>
      <c r="E99" s="41" t="s">
        <v>55</v>
      </c>
      <c r="F99" s="42">
        <v>150</v>
      </c>
      <c r="G99" s="42">
        <v>3.63</v>
      </c>
      <c r="H99" s="42">
        <v>9.32</v>
      </c>
      <c r="I99" s="42">
        <v>24.87</v>
      </c>
      <c r="J99" s="42">
        <v>198.38</v>
      </c>
      <c r="K99" s="43">
        <v>312</v>
      </c>
      <c r="L99" s="42">
        <v>28</v>
      </c>
    </row>
    <row r="100" spans="1:12" ht="15" x14ac:dyDescent="0.25">
      <c r="A100" s="23"/>
      <c r="B100" s="15"/>
      <c r="C100" s="11"/>
      <c r="D100" s="7" t="s">
        <v>30</v>
      </c>
      <c r="E100" s="41" t="s">
        <v>90</v>
      </c>
      <c r="F100" s="42">
        <v>200</v>
      </c>
      <c r="G100" s="42">
        <v>0.33</v>
      </c>
      <c r="H100" s="42">
        <v>0.19</v>
      </c>
      <c r="I100" s="42">
        <v>28.62</v>
      </c>
      <c r="J100" s="42">
        <v>119.51</v>
      </c>
      <c r="K100" s="43">
        <v>394</v>
      </c>
      <c r="L100" s="42">
        <v>24</v>
      </c>
    </row>
    <row r="101" spans="1:12" ht="15" x14ac:dyDescent="0.25">
      <c r="A101" s="23"/>
      <c r="B101" s="15"/>
      <c r="C101" s="11"/>
      <c r="D101" s="7" t="s">
        <v>31</v>
      </c>
      <c r="E101" s="41" t="s">
        <v>46</v>
      </c>
      <c r="F101" s="42">
        <v>60</v>
      </c>
      <c r="G101" s="42">
        <v>4.4400000000000004</v>
      </c>
      <c r="H101" s="42">
        <v>0.36</v>
      </c>
      <c r="I101" s="42">
        <v>29.2</v>
      </c>
      <c r="J101" s="42">
        <v>137.83000000000001</v>
      </c>
      <c r="K101" s="43"/>
      <c r="L101" s="42">
        <v>8</v>
      </c>
    </row>
    <row r="102" spans="1:12" ht="15" x14ac:dyDescent="0.25">
      <c r="A102" s="23"/>
      <c r="B102" s="15"/>
      <c r="C102" s="11"/>
      <c r="D102" s="7" t="s">
        <v>32</v>
      </c>
      <c r="E102" s="41" t="s">
        <v>42</v>
      </c>
      <c r="F102" s="42">
        <v>30</v>
      </c>
      <c r="G102" s="42">
        <v>1.93</v>
      </c>
      <c r="H102" s="42">
        <v>0.26</v>
      </c>
      <c r="I102" s="42">
        <v>12.34</v>
      </c>
      <c r="J102" s="42">
        <v>59.35</v>
      </c>
      <c r="K102" s="43"/>
      <c r="L102" s="42">
        <v>7</v>
      </c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850</v>
      </c>
      <c r="G105" s="19">
        <f t="shared" ref="G105" si="31">SUM(G96:G104)</f>
        <v>26.389999999999997</v>
      </c>
      <c r="H105" s="19">
        <f t="shared" ref="H105" si="32">SUM(H96:H104)</f>
        <v>27.39</v>
      </c>
      <c r="I105" s="19">
        <f t="shared" ref="I105" si="33">SUM(I96:I104)</f>
        <v>119.28000000000002</v>
      </c>
      <c r="J105" s="19">
        <f t="shared" ref="J105:L105" si="34">SUM(J96:J104)</f>
        <v>833.09</v>
      </c>
      <c r="K105" s="25"/>
      <c r="L105" s="19">
        <f t="shared" si="34"/>
        <v>171</v>
      </c>
    </row>
    <row r="106" spans="1:12" ht="15.75" customHeight="1" thickBot="1" x14ac:dyDescent="0.25">
      <c r="A106" s="29">
        <f>A86</f>
        <v>1</v>
      </c>
      <c r="B106" s="30">
        <f>B86</f>
        <v>5</v>
      </c>
      <c r="C106" s="77" t="s">
        <v>4</v>
      </c>
      <c r="D106" s="78"/>
      <c r="E106" s="31"/>
      <c r="F106" s="32">
        <f>F95+F105</f>
        <v>1470</v>
      </c>
      <c r="G106" s="32">
        <f t="shared" ref="G106" si="35">G95+G105</f>
        <v>55.269999999999996</v>
      </c>
      <c r="H106" s="32">
        <f t="shared" ref="H106" si="36">H95+H105</f>
        <v>48.81</v>
      </c>
      <c r="I106" s="32">
        <f t="shared" ref="I106" si="37">I95+I105</f>
        <v>195.28000000000003</v>
      </c>
      <c r="J106" s="32">
        <f t="shared" ref="J106:L106" si="38">J95+J105</f>
        <v>1481.0100000000002</v>
      </c>
      <c r="K106" s="32"/>
      <c r="L106" s="32">
        <f t="shared" si="38"/>
        <v>257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50" t="s">
        <v>91</v>
      </c>
      <c r="F107" s="39">
        <v>200</v>
      </c>
      <c r="G107" s="65">
        <v>10.4</v>
      </c>
      <c r="H107" s="65">
        <v>13.94</v>
      </c>
      <c r="I107" s="65">
        <v>20.010000000000002</v>
      </c>
      <c r="J107" s="66">
        <v>329.2</v>
      </c>
      <c r="K107" s="40">
        <v>210</v>
      </c>
      <c r="L107" s="39">
        <v>27</v>
      </c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7" t="s">
        <v>22</v>
      </c>
      <c r="E109" s="50" t="s">
        <v>92</v>
      </c>
      <c r="F109" s="42">
        <v>200</v>
      </c>
      <c r="G109" s="65">
        <v>3.61</v>
      </c>
      <c r="H109" s="65">
        <v>3.1</v>
      </c>
      <c r="I109" s="65">
        <v>20.34</v>
      </c>
      <c r="J109" s="66">
        <v>124.51</v>
      </c>
      <c r="K109" s="43">
        <v>432</v>
      </c>
      <c r="L109" s="42">
        <v>10</v>
      </c>
    </row>
    <row r="110" spans="1:12" ht="15" x14ac:dyDescent="0.25">
      <c r="A110" s="23"/>
      <c r="B110" s="15"/>
      <c r="C110" s="11"/>
      <c r="D110" s="7" t="s">
        <v>23</v>
      </c>
      <c r="E110" s="50" t="s">
        <v>46</v>
      </c>
      <c r="F110" s="54">
        <v>40</v>
      </c>
      <c r="G110" s="65">
        <v>2.96</v>
      </c>
      <c r="H110" s="65">
        <v>0.24</v>
      </c>
      <c r="I110" s="65">
        <v>19.47</v>
      </c>
      <c r="J110" s="65">
        <v>91.89</v>
      </c>
      <c r="K110" s="43"/>
      <c r="L110" s="42">
        <v>4</v>
      </c>
    </row>
    <row r="111" spans="1:12" ht="15" x14ac:dyDescent="0.25">
      <c r="A111" s="23"/>
      <c r="B111" s="15"/>
      <c r="C111" s="11"/>
      <c r="D111" s="7" t="s">
        <v>24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84" t="s">
        <v>23</v>
      </c>
      <c r="E112" s="50" t="s">
        <v>42</v>
      </c>
      <c r="F112" s="42">
        <v>30</v>
      </c>
      <c r="G112" s="65">
        <v>1.93</v>
      </c>
      <c r="H112" s="65">
        <v>0.26</v>
      </c>
      <c r="I112" s="65">
        <v>12.34</v>
      </c>
      <c r="J112" s="65">
        <v>59.35</v>
      </c>
      <c r="K112" s="43">
        <v>117</v>
      </c>
      <c r="L112" s="42">
        <v>3</v>
      </c>
    </row>
    <row r="113" spans="1:12" ht="15" x14ac:dyDescent="0.25">
      <c r="A113" s="23"/>
      <c r="B113" s="15"/>
      <c r="C113" s="11"/>
      <c r="D113" s="69" t="s">
        <v>44</v>
      </c>
      <c r="E113" s="50" t="s">
        <v>43</v>
      </c>
      <c r="F113" s="54">
        <v>100</v>
      </c>
      <c r="G113" s="65">
        <v>2</v>
      </c>
      <c r="H113" s="65">
        <v>1.5</v>
      </c>
      <c r="I113" s="65">
        <v>3</v>
      </c>
      <c r="J113" s="66">
        <v>48</v>
      </c>
      <c r="K113" s="43"/>
      <c r="L113" s="42">
        <v>42</v>
      </c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SUM(F107:F113)</f>
        <v>570</v>
      </c>
      <c r="G114" s="19">
        <f t="shared" ref="G114:J114" si="39">SUM(G107:G113)</f>
        <v>20.9</v>
      </c>
      <c r="H114" s="19">
        <f t="shared" si="39"/>
        <v>19.04</v>
      </c>
      <c r="I114" s="19">
        <f t="shared" si="39"/>
        <v>75.16</v>
      </c>
      <c r="J114" s="19">
        <f t="shared" si="39"/>
        <v>652.95000000000005</v>
      </c>
      <c r="K114" s="25"/>
      <c r="L114" s="19">
        <f t="shared" ref="L114" si="40">SUM(L107:L113)</f>
        <v>86</v>
      </c>
    </row>
    <row r="115" spans="1:12" ht="15" x14ac:dyDescent="0.25">
      <c r="A115" s="26">
        <f>A107</f>
        <v>2</v>
      </c>
      <c r="B115" s="13">
        <f>B107</f>
        <v>1</v>
      </c>
      <c r="C115" s="10" t="s">
        <v>25</v>
      </c>
      <c r="D115" s="7" t="s">
        <v>26</v>
      </c>
      <c r="E115" s="50" t="s">
        <v>93</v>
      </c>
      <c r="F115" s="42">
        <v>60</v>
      </c>
      <c r="G115" s="42">
        <v>0.37</v>
      </c>
      <c r="H115" s="42">
        <v>0.19</v>
      </c>
      <c r="I115" s="42">
        <v>2.86</v>
      </c>
      <c r="J115" s="42">
        <v>14.95</v>
      </c>
      <c r="K115" s="43">
        <v>55</v>
      </c>
      <c r="L115" s="42">
        <v>16</v>
      </c>
    </row>
    <row r="116" spans="1:12" ht="25.5" x14ac:dyDescent="0.25">
      <c r="A116" s="23"/>
      <c r="B116" s="15"/>
      <c r="C116" s="11"/>
      <c r="D116" s="7" t="s">
        <v>27</v>
      </c>
      <c r="E116" s="41" t="s">
        <v>94</v>
      </c>
      <c r="F116" s="42">
        <v>300</v>
      </c>
      <c r="G116" s="42">
        <v>10.53</v>
      </c>
      <c r="H116" s="42">
        <v>10.09</v>
      </c>
      <c r="I116" s="42">
        <v>21.42</v>
      </c>
      <c r="J116" s="42">
        <v>219.05</v>
      </c>
      <c r="K116" s="43">
        <v>104</v>
      </c>
      <c r="L116" s="42">
        <v>47</v>
      </c>
    </row>
    <row r="117" spans="1:12" ht="25.5" x14ac:dyDescent="0.25">
      <c r="A117" s="23"/>
      <c r="B117" s="15"/>
      <c r="C117" s="11"/>
      <c r="D117" s="7" t="s">
        <v>28</v>
      </c>
      <c r="E117" s="41" t="s">
        <v>95</v>
      </c>
      <c r="F117" s="42">
        <v>220</v>
      </c>
      <c r="G117" s="42">
        <v>5.65</v>
      </c>
      <c r="H117" s="42">
        <v>14.72</v>
      </c>
      <c r="I117" s="42">
        <v>16.93</v>
      </c>
      <c r="J117" s="42">
        <v>223.5</v>
      </c>
      <c r="K117" s="43">
        <v>274</v>
      </c>
      <c r="L117" s="42">
        <v>73</v>
      </c>
    </row>
    <row r="118" spans="1:12" ht="25.5" x14ac:dyDescent="0.25">
      <c r="A118" s="23"/>
      <c r="B118" s="15"/>
      <c r="C118" s="11"/>
      <c r="D118" s="7" t="s">
        <v>30</v>
      </c>
      <c r="E118" s="41" t="s">
        <v>96</v>
      </c>
      <c r="F118" s="42">
        <v>200</v>
      </c>
      <c r="G118" s="42">
        <v>0.97</v>
      </c>
      <c r="H118" s="42">
        <v>0.19</v>
      </c>
      <c r="I118" s="42">
        <v>19.59</v>
      </c>
      <c r="J118" s="42">
        <v>83.42</v>
      </c>
      <c r="K118" s="43">
        <v>389</v>
      </c>
      <c r="L118" s="42">
        <v>20</v>
      </c>
    </row>
    <row r="119" spans="1:12" ht="15" x14ac:dyDescent="0.25">
      <c r="A119" s="23"/>
      <c r="B119" s="15"/>
      <c r="C119" s="11"/>
      <c r="D119" s="7" t="s">
        <v>31</v>
      </c>
      <c r="E119" s="41" t="s">
        <v>46</v>
      </c>
      <c r="F119" s="42">
        <v>60</v>
      </c>
      <c r="G119" s="42">
        <v>4.4400000000000004</v>
      </c>
      <c r="H119" s="42">
        <v>0.36</v>
      </c>
      <c r="I119" s="42">
        <v>29.2</v>
      </c>
      <c r="J119" s="42">
        <v>137.83000000000001</v>
      </c>
      <c r="K119" s="43"/>
      <c r="L119" s="42">
        <v>8</v>
      </c>
    </row>
    <row r="120" spans="1:12" ht="15" x14ac:dyDescent="0.25">
      <c r="A120" s="23"/>
      <c r="B120" s="15"/>
      <c r="C120" s="11"/>
      <c r="D120" s="7" t="s">
        <v>32</v>
      </c>
      <c r="E120" s="41" t="s">
        <v>42</v>
      </c>
      <c r="F120" s="42">
        <v>30</v>
      </c>
      <c r="G120" s="42">
        <v>1.93</v>
      </c>
      <c r="H120" s="42">
        <v>0.26</v>
      </c>
      <c r="I120" s="42">
        <v>12.34</v>
      </c>
      <c r="J120" s="42">
        <v>59.35</v>
      </c>
      <c r="K120" s="43"/>
      <c r="L120" s="42">
        <v>7</v>
      </c>
    </row>
    <row r="121" spans="1:12" ht="15" x14ac:dyDescent="0.2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SUM(F115:F122)</f>
        <v>870</v>
      </c>
      <c r="G123" s="19">
        <f>SUM(G115:G122)</f>
        <v>23.889999999999997</v>
      </c>
      <c r="H123" s="19">
        <f>SUM(H115:H122)</f>
        <v>25.810000000000002</v>
      </c>
      <c r="I123" s="19">
        <f>SUM(I115:I122)</f>
        <v>102.34</v>
      </c>
      <c r="J123" s="19">
        <f>SUM(J115:J122)</f>
        <v>738.1</v>
      </c>
      <c r="K123" s="25"/>
      <c r="L123" s="19">
        <f>SUM(L115:L122)</f>
        <v>171</v>
      </c>
    </row>
    <row r="124" spans="1:12" ht="15.75" thickBot="1" x14ac:dyDescent="0.25">
      <c r="A124" s="29">
        <f>A107</f>
        <v>2</v>
      </c>
      <c r="B124" s="30">
        <f>B107</f>
        <v>1</v>
      </c>
      <c r="C124" s="77" t="s">
        <v>4</v>
      </c>
      <c r="D124" s="78"/>
      <c r="E124" s="31"/>
      <c r="F124" s="32">
        <f>F114+F123</f>
        <v>1440</v>
      </c>
      <c r="G124" s="62">
        <f>G114+G123</f>
        <v>44.789999999999992</v>
      </c>
      <c r="H124" s="62">
        <f>H114+H123</f>
        <v>44.85</v>
      </c>
      <c r="I124" s="62">
        <f>I114+I123</f>
        <v>177.5</v>
      </c>
      <c r="J124" s="62">
        <f>J114+J123</f>
        <v>1391.0500000000002</v>
      </c>
      <c r="K124" s="32"/>
      <c r="L124" s="32">
        <f>L114+L123</f>
        <v>257</v>
      </c>
    </row>
    <row r="125" spans="1:12" ht="30" x14ac:dyDescent="0.25">
      <c r="A125" s="14">
        <v>2</v>
      </c>
      <c r="B125" s="15">
        <v>2</v>
      </c>
      <c r="C125" s="22" t="s">
        <v>20</v>
      </c>
      <c r="D125" s="5" t="s">
        <v>21</v>
      </c>
      <c r="E125" s="50" t="s">
        <v>84</v>
      </c>
      <c r="F125" s="39">
        <v>230</v>
      </c>
      <c r="G125" s="85">
        <v>15.75</v>
      </c>
      <c r="H125" s="85">
        <v>18.43</v>
      </c>
      <c r="I125" s="85">
        <v>35.979999999999997</v>
      </c>
      <c r="J125" s="42">
        <v>372.8</v>
      </c>
      <c r="K125" s="40">
        <v>244</v>
      </c>
      <c r="L125" s="39">
        <v>32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7" t="s">
        <v>22</v>
      </c>
      <c r="E127" s="50" t="s">
        <v>53</v>
      </c>
      <c r="F127" s="42">
        <v>200</v>
      </c>
      <c r="G127" s="65">
        <v>7.0000000000000007E-2</v>
      </c>
      <c r="H127" s="65">
        <v>0.01</v>
      </c>
      <c r="I127" s="65">
        <v>15.8</v>
      </c>
      <c r="J127" s="66">
        <v>64.790000000000006</v>
      </c>
      <c r="K127" s="43">
        <v>431</v>
      </c>
      <c r="L127" s="42">
        <v>5</v>
      </c>
    </row>
    <row r="128" spans="1:12" ht="15" x14ac:dyDescent="0.25">
      <c r="A128" s="14"/>
      <c r="B128" s="15"/>
      <c r="C128" s="11"/>
      <c r="D128" s="7" t="s">
        <v>23</v>
      </c>
      <c r="E128" s="50" t="s">
        <v>46</v>
      </c>
      <c r="F128" s="42">
        <v>50</v>
      </c>
      <c r="G128" s="65">
        <v>3.7</v>
      </c>
      <c r="H128" s="65">
        <v>0.3</v>
      </c>
      <c r="I128" s="65">
        <v>24.34</v>
      </c>
      <c r="J128" s="65">
        <v>114.86</v>
      </c>
      <c r="K128" s="43"/>
      <c r="L128" s="42">
        <v>4</v>
      </c>
    </row>
    <row r="129" spans="1:12" ht="15" x14ac:dyDescent="0.25">
      <c r="A129" s="14"/>
      <c r="B129" s="15"/>
      <c r="C129" s="11"/>
      <c r="D129" s="7" t="s">
        <v>24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6" t="s">
        <v>23</v>
      </c>
      <c r="E130" s="50" t="s">
        <v>42</v>
      </c>
      <c r="F130" s="42">
        <v>30</v>
      </c>
      <c r="G130" s="65">
        <v>1.93</v>
      </c>
      <c r="H130" s="65">
        <v>0.26</v>
      </c>
      <c r="I130" s="65">
        <v>12.34</v>
      </c>
      <c r="J130" s="65">
        <v>59.35</v>
      </c>
      <c r="K130" s="43"/>
      <c r="L130" s="42">
        <v>3</v>
      </c>
    </row>
    <row r="131" spans="1:12" ht="15" x14ac:dyDescent="0.25">
      <c r="A131" s="14"/>
      <c r="B131" s="15"/>
      <c r="C131" s="11"/>
      <c r="D131" s="6" t="s">
        <v>44</v>
      </c>
      <c r="E131" s="50" t="s">
        <v>43</v>
      </c>
      <c r="F131" s="42">
        <v>100</v>
      </c>
      <c r="G131" s="65">
        <v>2</v>
      </c>
      <c r="H131" s="65">
        <v>1.5</v>
      </c>
      <c r="I131" s="65">
        <v>3</v>
      </c>
      <c r="J131" s="66">
        <v>48</v>
      </c>
      <c r="K131" s="43"/>
      <c r="L131" s="42">
        <v>42</v>
      </c>
    </row>
    <row r="132" spans="1:12" ht="15" x14ac:dyDescent="0.25">
      <c r="A132" s="14"/>
      <c r="B132" s="15"/>
      <c r="C132" s="11"/>
      <c r="D132" s="6"/>
      <c r="E132" s="50"/>
      <c r="F132" s="42"/>
      <c r="G132" s="65"/>
      <c r="H132" s="65"/>
      <c r="I132" s="65"/>
      <c r="J132" s="86"/>
      <c r="K132" s="43"/>
      <c r="L132" s="42"/>
    </row>
    <row r="133" spans="1:12" ht="15" x14ac:dyDescent="0.25">
      <c r="A133" s="14"/>
      <c r="B133" s="15"/>
      <c r="C133" s="11"/>
      <c r="D133" s="6"/>
      <c r="E133" s="50"/>
      <c r="F133" s="42"/>
      <c r="G133" s="54"/>
      <c r="H133" s="54"/>
      <c r="I133" s="54"/>
      <c r="J133" s="54"/>
      <c r="K133" s="43"/>
      <c r="L133" s="42"/>
    </row>
    <row r="134" spans="1:12" ht="15" x14ac:dyDescent="0.25">
      <c r="A134" s="14"/>
      <c r="B134" s="15"/>
      <c r="C134" s="11"/>
      <c r="D134" s="6"/>
      <c r="E134" s="61"/>
      <c r="F134" s="42"/>
      <c r="G134" s="42"/>
      <c r="H134" s="42"/>
      <c r="I134" s="42"/>
      <c r="J134" s="60"/>
      <c r="K134" s="43"/>
      <c r="L134" s="42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SUM(F125:F134)</f>
        <v>610</v>
      </c>
      <c r="G135" s="19">
        <f>SUM(G125:G134)</f>
        <v>23.45</v>
      </c>
      <c r="H135" s="19">
        <f>SUM(H125:H134)</f>
        <v>20.500000000000004</v>
      </c>
      <c r="I135" s="19">
        <f>SUM(I125:I134)</f>
        <v>91.460000000000008</v>
      </c>
      <c r="J135" s="19">
        <f>SUM(J125:J134)</f>
        <v>659.80000000000007</v>
      </c>
      <c r="K135" s="25"/>
      <c r="L135" s="19">
        <f>SUM(L125:L134)</f>
        <v>86</v>
      </c>
    </row>
    <row r="136" spans="1:12" ht="25.5" x14ac:dyDescent="0.25">
      <c r="A136" s="13">
        <f>A125</f>
        <v>2</v>
      </c>
      <c r="B136" s="13">
        <f>B125</f>
        <v>2</v>
      </c>
      <c r="C136" s="10" t="s">
        <v>25</v>
      </c>
      <c r="D136" s="7" t="s">
        <v>26</v>
      </c>
      <c r="E136" s="41" t="s">
        <v>97</v>
      </c>
      <c r="F136" s="42">
        <v>60</v>
      </c>
      <c r="G136" s="42">
        <v>0.51</v>
      </c>
      <c r="H136" s="42">
        <v>3.06</v>
      </c>
      <c r="I136" s="42">
        <v>1.56</v>
      </c>
      <c r="J136" s="42">
        <v>36.979999999999997</v>
      </c>
      <c r="K136" s="43">
        <v>21</v>
      </c>
      <c r="L136" s="42">
        <v>30</v>
      </c>
    </row>
    <row r="137" spans="1:12" ht="15" x14ac:dyDescent="0.25">
      <c r="A137" s="14"/>
      <c r="B137" s="15"/>
      <c r="C137" s="11"/>
      <c r="D137" s="7" t="s">
        <v>27</v>
      </c>
      <c r="E137" s="41" t="s">
        <v>98</v>
      </c>
      <c r="F137" s="42">
        <v>250</v>
      </c>
      <c r="G137" s="42">
        <v>2.46</v>
      </c>
      <c r="H137" s="42">
        <v>5.88</v>
      </c>
      <c r="I137" s="42">
        <v>17.170000000000002</v>
      </c>
      <c r="J137" s="42">
        <v>132.09</v>
      </c>
      <c r="K137" s="43">
        <v>83</v>
      </c>
      <c r="L137" s="42">
        <v>39</v>
      </c>
    </row>
    <row r="138" spans="1:12" ht="15" x14ac:dyDescent="0.25">
      <c r="A138" s="14"/>
      <c r="B138" s="15"/>
      <c r="C138" s="11"/>
      <c r="D138" s="7" t="s">
        <v>28</v>
      </c>
      <c r="E138" s="41" t="s">
        <v>99</v>
      </c>
      <c r="F138" s="42">
        <v>100</v>
      </c>
      <c r="G138" s="42">
        <v>6.49</v>
      </c>
      <c r="H138" s="42">
        <v>18.18</v>
      </c>
      <c r="I138" s="42">
        <v>10.25</v>
      </c>
      <c r="J138" s="42">
        <v>230.88</v>
      </c>
      <c r="K138" s="43">
        <v>279</v>
      </c>
      <c r="L138" s="42">
        <v>48</v>
      </c>
    </row>
    <row r="139" spans="1:12" ht="15" x14ac:dyDescent="0.25">
      <c r="A139" s="14"/>
      <c r="B139" s="15"/>
      <c r="C139" s="11"/>
      <c r="D139" s="7" t="s">
        <v>29</v>
      </c>
      <c r="E139" s="41" t="s">
        <v>100</v>
      </c>
      <c r="F139" s="42">
        <v>150</v>
      </c>
      <c r="G139" s="42">
        <v>15.97</v>
      </c>
      <c r="H139" s="42">
        <v>6.82</v>
      </c>
      <c r="I139" s="42">
        <v>33.380000000000003</v>
      </c>
      <c r="J139" s="42">
        <v>258.97000000000003</v>
      </c>
      <c r="K139" s="43">
        <v>199</v>
      </c>
      <c r="L139" s="42">
        <v>19</v>
      </c>
    </row>
    <row r="140" spans="1:12" ht="25.5" x14ac:dyDescent="0.25">
      <c r="A140" s="14"/>
      <c r="B140" s="15"/>
      <c r="C140" s="11"/>
      <c r="D140" s="7" t="s">
        <v>30</v>
      </c>
      <c r="E140" s="41" t="s">
        <v>85</v>
      </c>
      <c r="F140" s="42">
        <v>200</v>
      </c>
      <c r="G140" s="42">
        <v>0.66</v>
      </c>
      <c r="H140" s="42">
        <v>0.27</v>
      </c>
      <c r="I140" s="42">
        <v>28.73</v>
      </c>
      <c r="J140" s="42">
        <v>132.5</v>
      </c>
      <c r="K140" s="43">
        <v>388</v>
      </c>
      <c r="L140" s="42">
        <v>20</v>
      </c>
    </row>
    <row r="141" spans="1:12" ht="15" x14ac:dyDescent="0.25">
      <c r="A141" s="14"/>
      <c r="B141" s="15"/>
      <c r="C141" s="11"/>
      <c r="D141" s="7" t="s">
        <v>31</v>
      </c>
      <c r="E141" s="41" t="s">
        <v>46</v>
      </c>
      <c r="F141" s="42">
        <v>60</v>
      </c>
      <c r="G141" s="42">
        <v>4.4400000000000004</v>
      </c>
      <c r="H141" s="42">
        <v>0.36</v>
      </c>
      <c r="I141" s="42">
        <v>29.2</v>
      </c>
      <c r="J141" s="42">
        <v>137.83000000000001</v>
      </c>
      <c r="K141" s="43"/>
      <c r="L141" s="42">
        <v>8</v>
      </c>
    </row>
    <row r="142" spans="1:12" ht="15" x14ac:dyDescent="0.25">
      <c r="A142" s="14"/>
      <c r="B142" s="15"/>
      <c r="C142" s="11"/>
      <c r="D142" s="7" t="s">
        <v>32</v>
      </c>
      <c r="E142" s="41" t="s">
        <v>42</v>
      </c>
      <c r="F142" s="42">
        <v>30</v>
      </c>
      <c r="G142" s="42">
        <v>1.93</v>
      </c>
      <c r="H142" s="42">
        <v>0.26</v>
      </c>
      <c r="I142" s="42">
        <v>12.34</v>
      </c>
      <c r="J142" s="42">
        <v>59.35</v>
      </c>
      <c r="K142" s="43"/>
      <c r="L142" s="42">
        <v>7</v>
      </c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850</v>
      </c>
      <c r="G145" s="19">
        <f t="shared" ref="G145:J145" si="41">SUM(G136:G144)</f>
        <v>32.46</v>
      </c>
      <c r="H145" s="19">
        <f t="shared" si="41"/>
        <v>34.83</v>
      </c>
      <c r="I145" s="19">
        <f t="shared" si="41"/>
        <v>132.63</v>
      </c>
      <c r="J145" s="19">
        <f t="shared" si="41"/>
        <v>988.60000000000014</v>
      </c>
      <c r="K145" s="25"/>
      <c r="L145" s="19">
        <f t="shared" ref="L145" si="42">SUM(L136:L144)</f>
        <v>171</v>
      </c>
    </row>
    <row r="146" spans="1:12" ht="15.75" thickBot="1" x14ac:dyDescent="0.25">
      <c r="A146" s="33">
        <f>A125</f>
        <v>2</v>
      </c>
      <c r="B146" s="33">
        <f>B125</f>
        <v>2</v>
      </c>
      <c r="C146" s="77" t="s">
        <v>4</v>
      </c>
      <c r="D146" s="78"/>
      <c r="E146" s="31"/>
      <c r="F146" s="32">
        <f>F135+F145</f>
        <v>1460</v>
      </c>
      <c r="G146" s="32">
        <f t="shared" ref="G146" si="43">G135+G145</f>
        <v>55.91</v>
      </c>
      <c r="H146" s="32">
        <f t="shared" ref="H146" si="44">H135+H145</f>
        <v>55.33</v>
      </c>
      <c r="I146" s="32">
        <f t="shared" ref="I146" si="45">I135+I145</f>
        <v>224.09</v>
      </c>
      <c r="J146" s="32">
        <f t="shared" ref="J146:L146" si="46">J135+J145</f>
        <v>1648.4</v>
      </c>
      <c r="K146" s="32"/>
      <c r="L146" s="32">
        <f t="shared" si="46"/>
        <v>257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50" t="s">
        <v>48</v>
      </c>
      <c r="F147" s="39">
        <v>220</v>
      </c>
      <c r="G147" s="65">
        <v>8.44</v>
      </c>
      <c r="H147" s="65">
        <v>13.88</v>
      </c>
      <c r="I147" s="70">
        <v>23.53</v>
      </c>
      <c r="J147" s="39">
        <v>253.59</v>
      </c>
      <c r="K147" s="40">
        <v>259</v>
      </c>
      <c r="L147" s="39">
        <v>27</v>
      </c>
    </row>
    <row r="148" spans="1:12" ht="15" x14ac:dyDescent="0.25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22</v>
      </c>
      <c r="E149" s="50" t="s">
        <v>41</v>
      </c>
      <c r="F149" s="42">
        <v>200</v>
      </c>
      <c r="G149" s="65">
        <v>3.19</v>
      </c>
      <c r="H149" s="65">
        <v>3.07</v>
      </c>
      <c r="I149" s="65">
        <v>13.72</v>
      </c>
      <c r="J149" s="66">
        <v>96.48</v>
      </c>
      <c r="K149" s="43">
        <v>382</v>
      </c>
      <c r="L149" s="42">
        <v>10</v>
      </c>
    </row>
    <row r="150" spans="1:12" ht="15.75" customHeight="1" x14ac:dyDescent="0.25">
      <c r="A150" s="23"/>
      <c r="B150" s="15"/>
      <c r="C150" s="11"/>
      <c r="D150" s="7" t="s">
        <v>23</v>
      </c>
      <c r="E150" s="50" t="s">
        <v>46</v>
      </c>
      <c r="F150" s="42">
        <v>50</v>
      </c>
      <c r="G150" s="65">
        <v>3.7</v>
      </c>
      <c r="H150" s="65">
        <v>0.3</v>
      </c>
      <c r="I150" s="65">
        <v>24.34</v>
      </c>
      <c r="J150" s="65">
        <v>114.86</v>
      </c>
      <c r="K150" s="43"/>
      <c r="L150" s="42">
        <v>4</v>
      </c>
    </row>
    <row r="151" spans="1:12" ht="15" x14ac:dyDescent="0.25">
      <c r="A151" s="23"/>
      <c r="B151" s="15"/>
      <c r="C151" s="11"/>
      <c r="D151" s="7" t="s">
        <v>24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6" t="s">
        <v>23</v>
      </c>
      <c r="E152" s="50" t="s">
        <v>42</v>
      </c>
      <c r="F152" s="42">
        <v>30</v>
      </c>
      <c r="G152" s="65">
        <v>1.93</v>
      </c>
      <c r="H152" s="65">
        <v>0.26</v>
      </c>
      <c r="I152" s="65">
        <v>12.34</v>
      </c>
      <c r="J152" s="65">
        <v>59.35</v>
      </c>
      <c r="K152" s="43"/>
      <c r="L152" s="42">
        <v>3</v>
      </c>
    </row>
    <row r="153" spans="1:12" ht="15" x14ac:dyDescent="0.25">
      <c r="A153" s="23"/>
      <c r="B153" s="15"/>
      <c r="C153" s="11"/>
      <c r="D153" s="6" t="s">
        <v>44</v>
      </c>
      <c r="E153" s="50" t="s">
        <v>43</v>
      </c>
      <c r="F153" s="42">
        <v>100</v>
      </c>
      <c r="G153" s="65">
        <v>2</v>
      </c>
      <c r="H153" s="65">
        <v>1.5</v>
      </c>
      <c r="I153" s="65">
        <v>3</v>
      </c>
      <c r="J153" s="66">
        <v>48</v>
      </c>
      <c r="K153" s="43"/>
      <c r="L153" s="42">
        <v>42</v>
      </c>
    </row>
    <row r="154" spans="1:12" ht="15" x14ac:dyDescent="0.25">
      <c r="A154" s="23"/>
      <c r="B154" s="15"/>
      <c r="C154" s="11"/>
      <c r="D154" s="6"/>
      <c r="E154" s="50"/>
      <c r="F154" s="42"/>
      <c r="G154" s="65"/>
      <c r="H154" s="65"/>
      <c r="I154" s="65"/>
      <c r="J154" s="66"/>
      <c r="K154" s="43"/>
      <c r="L154" s="42"/>
    </row>
    <row r="155" spans="1:12" ht="15" x14ac:dyDescent="0.25">
      <c r="A155" s="23"/>
      <c r="B155" s="15"/>
      <c r="C155" s="11"/>
      <c r="D155" s="6"/>
      <c r="E155" s="50"/>
      <c r="F155" s="42"/>
      <c r="G155" s="54"/>
      <c r="H155" s="54"/>
      <c r="I155" s="54"/>
      <c r="J155" s="54"/>
      <c r="K155" s="43"/>
      <c r="L155" s="42"/>
    </row>
    <row r="156" spans="1:12" ht="15" x14ac:dyDescent="0.25">
      <c r="A156" s="23"/>
      <c r="B156" s="15"/>
      <c r="C156" s="11"/>
      <c r="D156" s="6"/>
      <c r="E156" s="61"/>
      <c r="F156" s="42"/>
      <c r="G156" s="42"/>
      <c r="H156" s="42"/>
      <c r="I156" s="42"/>
      <c r="J156" s="60"/>
      <c r="K156" s="43"/>
      <c r="L156" s="42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SUM(F147:F156)</f>
        <v>600</v>
      </c>
      <c r="G157" s="19">
        <f t="shared" ref="G157:J157" si="47">SUM(G147:G156)</f>
        <v>19.259999999999998</v>
      </c>
      <c r="H157" s="19">
        <f t="shared" si="47"/>
        <v>19.010000000000002</v>
      </c>
      <c r="I157" s="19">
        <f t="shared" si="47"/>
        <v>76.930000000000007</v>
      </c>
      <c r="J157" s="19">
        <f t="shared" si="47"/>
        <v>572.28</v>
      </c>
      <c r="K157" s="25"/>
      <c r="L157" s="19">
        <f t="shared" ref="L157" si="48">SUM(L147:L156)</f>
        <v>86</v>
      </c>
    </row>
    <row r="158" spans="1:12" ht="25.5" x14ac:dyDescent="0.25">
      <c r="A158" s="26">
        <f>A147</f>
        <v>2</v>
      </c>
      <c r="B158" s="13">
        <f>B147</f>
        <v>3</v>
      </c>
      <c r="C158" s="10" t="s">
        <v>25</v>
      </c>
      <c r="D158" s="7" t="s">
        <v>26</v>
      </c>
      <c r="E158" s="41" t="s">
        <v>101</v>
      </c>
      <c r="F158" s="42">
        <v>60</v>
      </c>
      <c r="G158" s="42">
        <v>0.82</v>
      </c>
      <c r="H158" s="42">
        <v>3.13</v>
      </c>
      <c r="I158" s="42">
        <v>5.1100000000000003</v>
      </c>
      <c r="J158" s="42">
        <v>52.46</v>
      </c>
      <c r="K158" s="43">
        <v>22</v>
      </c>
      <c r="L158" s="42">
        <v>21</v>
      </c>
    </row>
    <row r="159" spans="1:12" ht="25.5" x14ac:dyDescent="0.25">
      <c r="A159" s="23"/>
      <c r="B159" s="15"/>
      <c r="C159" s="11"/>
      <c r="D159" s="7" t="s">
        <v>27</v>
      </c>
      <c r="E159" s="41" t="s">
        <v>71</v>
      </c>
      <c r="F159" s="42">
        <v>250</v>
      </c>
      <c r="G159" s="42">
        <v>2.99</v>
      </c>
      <c r="H159" s="42">
        <v>4.38</v>
      </c>
      <c r="I159" s="42">
        <v>16.350000000000001</v>
      </c>
      <c r="J159" s="42">
        <v>117.97</v>
      </c>
      <c r="K159" s="43">
        <v>88</v>
      </c>
      <c r="L159" s="42">
        <v>28</v>
      </c>
    </row>
    <row r="160" spans="1:12" ht="15" x14ac:dyDescent="0.25">
      <c r="A160" s="23"/>
      <c r="B160" s="15"/>
      <c r="C160" s="11"/>
      <c r="D160" s="7" t="s">
        <v>28</v>
      </c>
      <c r="E160" s="41" t="s">
        <v>102</v>
      </c>
      <c r="F160" s="42">
        <v>100</v>
      </c>
      <c r="G160" s="42">
        <v>7.33</v>
      </c>
      <c r="H160" s="42">
        <v>9.9600000000000009</v>
      </c>
      <c r="I160" s="42">
        <v>1.51</v>
      </c>
      <c r="J160" s="42">
        <v>125.12</v>
      </c>
      <c r="K160" s="43">
        <v>260</v>
      </c>
      <c r="L160" s="42">
        <v>47</v>
      </c>
    </row>
    <row r="161" spans="1:12" ht="15" x14ac:dyDescent="0.25">
      <c r="A161" s="23"/>
      <c r="B161" s="15"/>
      <c r="C161" s="11"/>
      <c r="D161" s="7" t="s">
        <v>29</v>
      </c>
      <c r="E161" s="41" t="s">
        <v>103</v>
      </c>
      <c r="F161" s="42">
        <v>150</v>
      </c>
      <c r="G161" s="42">
        <v>2.39</v>
      </c>
      <c r="H161" s="42">
        <v>5.74</v>
      </c>
      <c r="I161" s="42">
        <v>24.92</v>
      </c>
      <c r="J161" s="42">
        <v>160.9</v>
      </c>
      <c r="K161" s="43">
        <v>304</v>
      </c>
      <c r="L161" s="42">
        <v>21</v>
      </c>
    </row>
    <row r="162" spans="1:12" ht="25.5" x14ac:dyDescent="0.25">
      <c r="A162" s="23"/>
      <c r="B162" s="15"/>
      <c r="C162" s="11"/>
      <c r="D162" s="7" t="s">
        <v>30</v>
      </c>
      <c r="E162" s="41" t="s">
        <v>104</v>
      </c>
      <c r="F162" s="42">
        <v>200</v>
      </c>
      <c r="G162" s="42">
        <v>0.24</v>
      </c>
      <c r="H162" s="42">
        <v>0.17</v>
      </c>
      <c r="I162" s="42">
        <v>8.94</v>
      </c>
      <c r="J162" s="42">
        <v>43.95</v>
      </c>
      <c r="K162" s="43" t="s">
        <v>106</v>
      </c>
      <c r="L162" s="42">
        <v>19</v>
      </c>
    </row>
    <row r="163" spans="1:12" ht="15" x14ac:dyDescent="0.25">
      <c r="A163" s="23"/>
      <c r="B163" s="15"/>
      <c r="C163" s="11"/>
      <c r="D163" s="7" t="s">
        <v>31</v>
      </c>
      <c r="E163" s="41" t="s">
        <v>46</v>
      </c>
      <c r="F163" s="42">
        <v>40</v>
      </c>
      <c r="G163" s="42">
        <v>2.96</v>
      </c>
      <c r="H163" s="42">
        <v>0.24</v>
      </c>
      <c r="I163" s="42">
        <v>19.47</v>
      </c>
      <c r="J163" s="42">
        <v>91.89</v>
      </c>
      <c r="K163" s="43"/>
      <c r="L163" s="42">
        <v>8</v>
      </c>
    </row>
    <row r="164" spans="1:12" ht="15" x14ac:dyDescent="0.25">
      <c r="A164" s="23"/>
      <c r="B164" s="15"/>
      <c r="C164" s="11"/>
      <c r="D164" s="7" t="s">
        <v>32</v>
      </c>
      <c r="E164" s="41" t="s">
        <v>42</v>
      </c>
      <c r="F164" s="42">
        <v>30</v>
      </c>
      <c r="G164" s="42">
        <v>1.93</v>
      </c>
      <c r="H164" s="42">
        <v>0.26</v>
      </c>
      <c r="I164" s="42">
        <v>12.34</v>
      </c>
      <c r="J164" s="42">
        <v>59.35</v>
      </c>
      <c r="K164" s="43"/>
      <c r="L164" s="42">
        <v>7</v>
      </c>
    </row>
    <row r="165" spans="1:12" ht="15" x14ac:dyDescent="0.25">
      <c r="A165" s="23"/>
      <c r="B165" s="15"/>
      <c r="C165" s="11"/>
      <c r="D165" s="84" t="s">
        <v>24</v>
      </c>
      <c r="E165" s="41" t="s">
        <v>105</v>
      </c>
      <c r="F165" s="42">
        <v>100</v>
      </c>
      <c r="G165" s="42">
        <v>0.9</v>
      </c>
      <c r="H165" s="42">
        <v>0.2</v>
      </c>
      <c r="I165" s="42">
        <v>8.1</v>
      </c>
      <c r="J165" s="42">
        <v>63</v>
      </c>
      <c r="K165" s="43"/>
      <c r="L165" s="42">
        <v>20</v>
      </c>
    </row>
    <row r="166" spans="1:12" ht="15" x14ac:dyDescent="0.25">
      <c r="A166" s="23"/>
      <c r="B166" s="15"/>
      <c r="C166" s="11"/>
      <c r="D166" s="6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SUM(F158:F166)</f>
        <v>930</v>
      </c>
      <c r="G167" s="19">
        <f t="shared" ref="G167:J167" si="49">SUM(G158:G166)</f>
        <v>19.559999999999999</v>
      </c>
      <c r="H167" s="19">
        <f t="shared" si="49"/>
        <v>24.080000000000002</v>
      </c>
      <c r="I167" s="19">
        <f t="shared" si="49"/>
        <v>96.74</v>
      </c>
      <c r="J167" s="19">
        <f t="shared" si="49"/>
        <v>714.6400000000001</v>
      </c>
      <c r="K167" s="25"/>
      <c r="L167" s="19">
        <f t="shared" ref="L167" si="50">SUM(L158:L166)</f>
        <v>171</v>
      </c>
    </row>
    <row r="168" spans="1:12" ht="15.75" thickBot="1" x14ac:dyDescent="0.25">
      <c r="A168" s="29">
        <f>A147</f>
        <v>2</v>
      </c>
      <c r="B168" s="30">
        <f>B147</f>
        <v>3</v>
      </c>
      <c r="C168" s="77" t="s">
        <v>4</v>
      </c>
      <c r="D168" s="78"/>
      <c r="E168" s="31"/>
      <c r="F168" s="32">
        <f>F157+F167</f>
        <v>1530</v>
      </c>
      <c r="G168" s="32">
        <f t="shared" ref="G168" si="51">G157+G167</f>
        <v>38.819999999999993</v>
      </c>
      <c r="H168" s="32">
        <f t="shared" ref="H168" si="52">H157+H167</f>
        <v>43.09</v>
      </c>
      <c r="I168" s="32">
        <f t="shared" ref="I168" si="53">I157+I167</f>
        <v>173.67000000000002</v>
      </c>
      <c r="J168" s="32">
        <f t="shared" ref="J168:L168" si="54">J157+J167</f>
        <v>1286.92</v>
      </c>
      <c r="K168" s="32"/>
      <c r="L168" s="32">
        <f t="shared" si="54"/>
        <v>257</v>
      </c>
    </row>
    <row r="169" spans="1:12" ht="33.75" customHeight="1" x14ac:dyDescent="0.25">
      <c r="A169" s="20">
        <v>2</v>
      </c>
      <c r="B169" s="21">
        <v>4</v>
      </c>
      <c r="C169" s="22" t="s">
        <v>20</v>
      </c>
      <c r="D169" s="5" t="s">
        <v>21</v>
      </c>
      <c r="E169" s="50" t="s">
        <v>107</v>
      </c>
      <c r="F169" s="39">
        <v>100</v>
      </c>
      <c r="G169" s="85">
        <v>10.25</v>
      </c>
      <c r="H169" s="85">
        <v>7.03</v>
      </c>
      <c r="I169" s="85">
        <v>4.53</v>
      </c>
      <c r="J169" s="39">
        <v>123.1</v>
      </c>
      <c r="K169" s="40">
        <v>231</v>
      </c>
      <c r="L169" s="39">
        <v>24</v>
      </c>
    </row>
    <row r="170" spans="1:12" ht="15" x14ac:dyDescent="0.25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22</v>
      </c>
      <c r="E171" s="50" t="s">
        <v>47</v>
      </c>
      <c r="F171" s="42">
        <v>200</v>
      </c>
      <c r="G171" s="65">
        <v>0</v>
      </c>
      <c r="H171" s="65">
        <v>0</v>
      </c>
      <c r="I171" s="65">
        <v>15.68</v>
      </c>
      <c r="J171" s="65">
        <v>62.7</v>
      </c>
      <c r="K171" s="43">
        <v>430</v>
      </c>
      <c r="L171" s="42">
        <v>3</v>
      </c>
    </row>
    <row r="172" spans="1:12" ht="15" x14ac:dyDescent="0.25">
      <c r="A172" s="23"/>
      <c r="B172" s="15"/>
      <c r="C172" s="11"/>
      <c r="D172" s="7" t="s">
        <v>23</v>
      </c>
      <c r="E172" s="50" t="s">
        <v>46</v>
      </c>
      <c r="F172" s="42">
        <v>50</v>
      </c>
      <c r="G172" s="65">
        <v>3.7</v>
      </c>
      <c r="H172" s="65">
        <v>0.3</v>
      </c>
      <c r="I172" s="65">
        <v>24.34</v>
      </c>
      <c r="J172" s="65">
        <v>114.86</v>
      </c>
      <c r="K172" s="43"/>
      <c r="L172" s="42">
        <v>4</v>
      </c>
    </row>
    <row r="173" spans="1:12" ht="15" x14ac:dyDescent="0.25">
      <c r="A173" s="23"/>
      <c r="B173" s="15"/>
      <c r="C173" s="11"/>
      <c r="D173" s="7" t="s">
        <v>24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3" t="s">
        <v>23</v>
      </c>
      <c r="E174" s="50" t="s">
        <v>42</v>
      </c>
      <c r="F174" s="42">
        <v>30</v>
      </c>
      <c r="G174" s="65">
        <v>1.93</v>
      </c>
      <c r="H174" s="65">
        <v>0.26</v>
      </c>
      <c r="I174" s="65">
        <v>12.34</v>
      </c>
      <c r="J174" s="66">
        <v>59.35</v>
      </c>
      <c r="K174" s="43"/>
      <c r="L174" s="42">
        <v>3</v>
      </c>
    </row>
    <row r="175" spans="1:12" ht="15" x14ac:dyDescent="0.25">
      <c r="A175" s="23"/>
      <c r="B175" s="15"/>
      <c r="C175" s="11"/>
      <c r="D175" s="69" t="s">
        <v>44</v>
      </c>
      <c r="E175" s="50" t="s">
        <v>43</v>
      </c>
      <c r="F175" s="42">
        <v>100</v>
      </c>
      <c r="G175" s="65">
        <v>2</v>
      </c>
      <c r="H175" s="65">
        <v>1.5</v>
      </c>
      <c r="I175" s="65">
        <v>3</v>
      </c>
      <c r="J175" s="65">
        <v>48</v>
      </c>
      <c r="K175" s="43"/>
      <c r="L175" s="42">
        <v>42</v>
      </c>
    </row>
    <row r="176" spans="1:12" ht="15" x14ac:dyDescent="0.25">
      <c r="A176" s="23"/>
      <c r="B176" s="15"/>
      <c r="C176" s="11"/>
      <c r="D176" s="84" t="s">
        <v>21</v>
      </c>
      <c r="E176" s="50" t="s">
        <v>55</v>
      </c>
      <c r="F176" s="42">
        <v>150</v>
      </c>
      <c r="G176" s="54">
        <v>4.78</v>
      </c>
      <c r="H176" s="54">
        <v>10.98</v>
      </c>
      <c r="I176" s="54">
        <v>23.96</v>
      </c>
      <c r="J176" s="54">
        <v>214.72</v>
      </c>
      <c r="K176" s="43">
        <v>335</v>
      </c>
      <c r="L176" s="42">
        <v>10</v>
      </c>
    </row>
    <row r="177" spans="1:12" ht="15" x14ac:dyDescent="0.25">
      <c r="A177" s="23"/>
      <c r="B177" s="15"/>
      <c r="C177" s="11"/>
      <c r="D177" s="6"/>
      <c r="E177" s="61"/>
      <c r="F177" s="42"/>
      <c r="G177" s="42"/>
      <c r="H177" s="42"/>
      <c r="I177" s="42"/>
      <c r="J177" s="60"/>
      <c r="K177" s="43"/>
      <c r="L177" s="42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630</v>
      </c>
      <c r="G178" s="19">
        <f t="shared" ref="G178:J178" si="55">SUM(G169:G177)</f>
        <v>22.66</v>
      </c>
      <c r="H178" s="19">
        <f t="shared" si="55"/>
        <v>20.07</v>
      </c>
      <c r="I178" s="19">
        <f t="shared" si="55"/>
        <v>83.85</v>
      </c>
      <c r="J178" s="19">
        <f t="shared" si="55"/>
        <v>622.73</v>
      </c>
      <c r="K178" s="25"/>
      <c r="L178" s="19">
        <f t="shared" ref="L178" si="56">SUM(L169:L177)</f>
        <v>86</v>
      </c>
    </row>
    <row r="179" spans="1:12" ht="15" x14ac:dyDescent="0.25">
      <c r="A179" s="26">
        <f>A169</f>
        <v>2</v>
      </c>
      <c r="B179" s="13">
        <f>B169</f>
        <v>4</v>
      </c>
      <c r="C179" s="10" t="s">
        <v>25</v>
      </c>
      <c r="D179" s="7" t="s">
        <v>26</v>
      </c>
      <c r="E179" s="41" t="s">
        <v>108</v>
      </c>
      <c r="F179" s="42">
        <v>60</v>
      </c>
      <c r="G179" s="42">
        <v>0.87</v>
      </c>
      <c r="H179" s="42">
        <v>3.65</v>
      </c>
      <c r="I179" s="42">
        <v>5.12</v>
      </c>
      <c r="J179" s="42">
        <v>56.81</v>
      </c>
      <c r="K179" s="43">
        <v>33</v>
      </c>
      <c r="L179" s="42">
        <v>15</v>
      </c>
    </row>
    <row r="180" spans="1:12" ht="15" x14ac:dyDescent="0.25">
      <c r="A180" s="23"/>
      <c r="B180" s="15"/>
      <c r="C180" s="11"/>
      <c r="D180" s="7" t="s">
        <v>27</v>
      </c>
      <c r="E180" s="41" t="s">
        <v>109</v>
      </c>
      <c r="F180" s="42">
        <v>250</v>
      </c>
      <c r="G180" s="42">
        <v>10.32</v>
      </c>
      <c r="H180" s="42">
        <v>10.01</v>
      </c>
      <c r="I180" s="42">
        <v>13.49</v>
      </c>
      <c r="J180" s="42">
        <v>189.21</v>
      </c>
      <c r="K180" s="43">
        <v>99</v>
      </c>
      <c r="L180" s="42">
        <v>30</v>
      </c>
    </row>
    <row r="181" spans="1:12" ht="15" x14ac:dyDescent="0.25">
      <c r="A181" s="23"/>
      <c r="B181" s="15"/>
      <c r="C181" s="11"/>
      <c r="D181" s="7" t="s">
        <v>28</v>
      </c>
      <c r="E181" s="41" t="s">
        <v>54</v>
      </c>
      <c r="F181" s="42">
        <v>100</v>
      </c>
      <c r="G181" s="42">
        <v>17.37</v>
      </c>
      <c r="H181" s="42">
        <v>19.809999999999999</v>
      </c>
      <c r="I181" s="42">
        <v>4.9000000000000004</v>
      </c>
      <c r="J181" s="42">
        <v>287.58</v>
      </c>
      <c r="K181" s="43">
        <v>255</v>
      </c>
      <c r="L181" s="42">
        <v>46</v>
      </c>
    </row>
    <row r="182" spans="1:12" ht="25.5" x14ac:dyDescent="0.25">
      <c r="A182" s="23"/>
      <c r="B182" s="15"/>
      <c r="C182" s="11"/>
      <c r="D182" s="7" t="s">
        <v>29</v>
      </c>
      <c r="E182" s="41" t="s">
        <v>74</v>
      </c>
      <c r="F182" s="42">
        <v>150</v>
      </c>
      <c r="G182" s="42">
        <v>8.5299999999999994</v>
      </c>
      <c r="H182" s="42">
        <v>14.22</v>
      </c>
      <c r="I182" s="42">
        <v>38.44</v>
      </c>
      <c r="J182" s="42">
        <v>315.58</v>
      </c>
      <c r="K182" s="43">
        <v>181</v>
      </c>
      <c r="L182" s="42">
        <v>26</v>
      </c>
    </row>
    <row r="183" spans="1:12" ht="25.5" x14ac:dyDescent="0.25">
      <c r="A183" s="23"/>
      <c r="B183" s="15"/>
      <c r="C183" s="11"/>
      <c r="D183" s="7" t="s">
        <v>30</v>
      </c>
      <c r="E183" s="41" t="s">
        <v>75</v>
      </c>
      <c r="F183" s="42">
        <v>200</v>
      </c>
      <c r="G183" s="42">
        <v>0</v>
      </c>
      <c r="H183" s="42">
        <v>0</v>
      </c>
      <c r="I183" s="42">
        <v>29.04</v>
      </c>
      <c r="J183" s="42">
        <v>116.11</v>
      </c>
      <c r="K183" s="43">
        <v>349</v>
      </c>
      <c r="L183" s="42">
        <v>19</v>
      </c>
    </row>
    <row r="184" spans="1:12" ht="15" x14ac:dyDescent="0.25">
      <c r="A184" s="23"/>
      <c r="B184" s="15"/>
      <c r="C184" s="11"/>
      <c r="D184" s="7" t="s">
        <v>31</v>
      </c>
      <c r="E184" s="41" t="s">
        <v>46</v>
      </c>
      <c r="F184" s="42">
        <v>60</v>
      </c>
      <c r="G184" s="42">
        <v>4.4400000000000004</v>
      </c>
      <c r="H184" s="42">
        <v>0.36</v>
      </c>
      <c r="I184" s="42">
        <v>29.2</v>
      </c>
      <c r="J184" s="42">
        <v>137.83000000000001</v>
      </c>
      <c r="K184" s="43"/>
      <c r="L184" s="42">
        <v>8</v>
      </c>
    </row>
    <row r="185" spans="1:12" ht="15" x14ac:dyDescent="0.25">
      <c r="A185" s="23"/>
      <c r="B185" s="15"/>
      <c r="C185" s="11"/>
      <c r="D185" s="7" t="s">
        <v>32</v>
      </c>
      <c r="E185" s="41" t="s">
        <v>42</v>
      </c>
      <c r="F185" s="42">
        <v>50</v>
      </c>
      <c r="G185" s="42">
        <v>3.21</v>
      </c>
      <c r="H185" s="42">
        <v>0.43</v>
      </c>
      <c r="I185" s="42">
        <v>20.56</v>
      </c>
      <c r="J185" s="42">
        <v>98.92</v>
      </c>
      <c r="K185" s="43"/>
      <c r="L185" s="42">
        <v>7</v>
      </c>
    </row>
    <row r="186" spans="1:12" ht="15" x14ac:dyDescent="0.25">
      <c r="A186" s="23"/>
      <c r="B186" s="15"/>
      <c r="C186" s="11"/>
      <c r="D186" s="84" t="s">
        <v>24</v>
      </c>
      <c r="E186" s="41" t="s">
        <v>110</v>
      </c>
      <c r="F186" s="42">
        <v>100</v>
      </c>
      <c r="G186" s="42">
        <v>1.5</v>
      </c>
      <c r="H186" s="42">
        <v>0.5</v>
      </c>
      <c r="I186" s="42">
        <v>21</v>
      </c>
      <c r="J186" s="42">
        <v>96</v>
      </c>
      <c r="K186" s="43"/>
      <c r="L186" s="42">
        <v>20</v>
      </c>
    </row>
    <row r="187" spans="1:12" ht="15" x14ac:dyDescent="0.25">
      <c r="A187" s="23"/>
      <c r="B187" s="15"/>
      <c r="C187" s="11"/>
      <c r="D187" s="6"/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4"/>
      <c r="B188" s="17"/>
      <c r="C188" s="8"/>
      <c r="D188" s="18" t="s">
        <v>33</v>
      </c>
      <c r="E188" s="9"/>
      <c r="F188" s="19">
        <f>SUM(F179:F187)</f>
        <v>970</v>
      </c>
      <c r="G188" s="19">
        <f t="shared" ref="G188:J188" si="57">SUM(G179:G187)</f>
        <v>46.24</v>
      </c>
      <c r="H188" s="19">
        <f t="shared" si="57"/>
        <v>48.98</v>
      </c>
      <c r="I188" s="19">
        <f t="shared" si="57"/>
        <v>161.75</v>
      </c>
      <c r="J188" s="19">
        <f t="shared" si="57"/>
        <v>1298.0400000000002</v>
      </c>
      <c r="K188" s="25"/>
      <c r="L188" s="19">
        <f t="shared" ref="L188" si="58">SUM(L179:L187)</f>
        <v>171</v>
      </c>
    </row>
    <row r="189" spans="1:12" ht="15.75" thickBot="1" x14ac:dyDescent="0.25">
      <c r="A189" s="29">
        <f>A169</f>
        <v>2</v>
      </c>
      <c r="B189" s="30">
        <f>B169</f>
        <v>4</v>
      </c>
      <c r="C189" s="77" t="s">
        <v>4</v>
      </c>
      <c r="D189" s="78"/>
      <c r="E189" s="31"/>
      <c r="F189" s="32">
        <f>F178+F188</f>
        <v>1600</v>
      </c>
      <c r="G189" s="32">
        <f t="shared" ref="G189" si="59">G178+G188</f>
        <v>68.900000000000006</v>
      </c>
      <c r="H189" s="32">
        <f t="shared" ref="H189" si="60">H178+H188</f>
        <v>69.05</v>
      </c>
      <c r="I189" s="32">
        <f t="shared" ref="I189" si="61">I178+I188</f>
        <v>245.6</v>
      </c>
      <c r="J189" s="32">
        <f t="shared" ref="J189:L189" si="62">J178+J188</f>
        <v>1920.7700000000002</v>
      </c>
      <c r="K189" s="32"/>
      <c r="L189" s="32">
        <f t="shared" si="62"/>
        <v>257</v>
      </c>
    </row>
    <row r="190" spans="1:12" ht="15" x14ac:dyDescent="0.25">
      <c r="A190" s="20">
        <v>2</v>
      </c>
      <c r="B190" s="21">
        <v>5</v>
      </c>
      <c r="C190" s="22" t="s">
        <v>20</v>
      </c>
      <c r="D190" s="5" t="s">
        <v>21</v>
      </c>
      <c r="E190" s="50" t="s">
        <v>111</v>
      </c>
      <c r="F190" s="39">
        <v>100</v>
      </c>
      <c r="G190" s="65">
        <v>13.17</v>
      </c>
      <c r="H190" s="65">
        <v>11.07</v>
      </c>
      <c r="I190" s="65">
        <v>7.3</v>
      </c>
      <c r="J190" s="39">
        <v>181.43</v>
      </c>
      <c r="K190" s="40">
        <v>38</v>
      </c>
      <c r="L190" s="39">
        <v>21</v>
      </c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22</v>
      </c>
      <c r="E192" s="50" t="s">
        <v>113</v>
      </c>
      <c r="F192" s="42">
        <v>200</v>
      </c>
      <c r="G192" s="65">
        <v>0.16</v>
      </c>
      <c r="H192" s="65">
        <v>0.01</v>
      </c>
      <c r="I192" s="65">
        <v>14.92</v>
      </c>
      <c r="J192" s="65">
        <v>61.56</v>
      </c>
      <c r="K192" s="43">
        <v>377</v>
      </c>
      <c r="L192" s="42">
        <v>5</v>
      </c>
    </row>
    <row r="193" spans="1:12" ht="15" x14ac:dyDescent="0.25">
      <c r="A193" s="23"/>
      <c r="B193" s="15"/>
      <c r="C193" s="11"/>
      <c r="D193" s="7" t="s">
        <v>23</v>
      </c>
      <c r="E193" s="50" t="s">
        <v>46</v>
      </c>
      <c r="F193" s="42">
        <v>40</v>
      </c>
      <c r="G193" s="65">
        <v>2.96</v>
      </c>
      <c r="H193" s="65">
        <v>0.24</v>
      </c>
      <c r="I193" s="65">
        <v>19.47</v>
      </c>
      <c r="J193" s="65">
        <v>91.89</v>
      </c>
      <c r="K193" s="43"/>
      <c r="L193" s="42">
        <v>4</v>
      </c>
    </row>
    <row r="194" spans="1:12" ht="15" x14ac:dyDescent="0.25">
      <c r="A194" s="23"/>
      <c r="B194" s="15"/>
      <c r="C194" s="11"/>
      <c r="D194" s="7" t="s">
        <v>24</v>
      </c>
      <c r="E194" s="41"/>
      <c r="F194" s="42"/>
      <c r="G194" s="42"/>
      <c r="H194" s="42"/>
      <c r="I194" s="42"/>
      <c r="J194" s="42"/>
      <c r="K194" s="43"/>
      <c r="L194" s="42"/>
    </row>
    <row r="195" spans="1:12" ht="15.75" x14ac:dyDescent="0.25">
      <c r="A195" s="23"/>
      <c r="B195" s="15"/>
      <c r="C195" s="11"/>
      <c r="D195" s="63" t="s">
        <v>23</v>
      </c>
      <c r="E195" s="71" t="s">
        <v>42</v>
      </c>
      <c r="F195" s="42">
        <v>30</v>
      </c>
      <c r="G195" s="65">
        <v>1.93</v>
      </c>
      <c r="H195" s="65">
        <v>0.26</v>
      </c>
      <c r="I195" s="65">
        <v>12.34</v>
      </c>
      <c r="J195" s="66">
        <v>59.35</v>
      </c>
      <c r="K195" s="43"/>
      <c r="L195" s="42">
        <v>3</v>
      </c>
    </row>
    <row r="196" spans="1:12" ht="15" x14ac:dyDescent="0.25">
      <c r="A196" s="23"/>
      <c r="B196" s="15"/>
      <c r="C196" s="11"/>
      <c r="D196" s="69" t="s">
        <v>44</v>
      </c>
      <c r="E196" s="58" t="s">
        <v>43</v>
      </c>
      <c r="F196" s="42">
        <v>100</v>
      </c>
      <c r="G196" s="65">
        <v>2</v>
      </c>
      <c r="H196" s="65">
        <v>1.5</v>
      </c>
      <c r="I196" s="65">
        <v>3</v>
      </c>
      <c r="J196" s="66">
        <v>48</v>
      </c>
      <c r="K196" s="43"/>
      <c r="L196" s="42">
        <v>42</v>
      </c>
    </row>
    <row r="197" spans="1:12" ht="15" x14ac:dyDescent="0.25">
      <c r="A197" s="23"/>
      <c r="B197" s="15"/>
      <c r="C197" s="11"/>
      <c r="D197" s="63" t="s">
        <v>21</v>
      </c>
      <c r="E197" s="87" t="s">
        <v>112</v>
      </c>
      <c r="F197" s="42">
        <v>150</v>
      </c>
      <c r="G197" s="65">
        <v>3.39</v>
      </c>
      <c r="H197" s="65">
        <v>5.08</v>
      </c>
      <c r="I197" s="65">
        <v>22.03</v>
      </c>
      <c r="J197" s="66">
        <v>147.28</v>
      </c>
      <c r="K197" s="43">
        <v>181</v>
      </c>
      <c r="L197" s="42">
        <v>11</v>
      </c>
    </row>
    <row r="198" spans="1:12" ht="15" x14ac:dyDescent="0.25">
      <c r="A198" s="23"/>
      <c r="B198" s="15"/>
      <c r="C198" s="11"/>
      <c r="D198" s="6"/>
      <c r="E198" s="61"/>
      <c r="F198" s="42"/>
      <c r="G198" s="42"/>
      <c r="H198" s="42"/>
      <c r="I198" s="42"/>
      <c r="J198" s="60"/>
      <c r="K198" s="43"/>
      <c r="L198" s="42"/>
    </row>
    <row r="199" spans="1:12" ht="15.75" customHeight="1" x14ac:dyDescent="0.25">
      <c r="A199" s="24"/>
      <c r="B199" s="17"/>
      <c r="C199" s="8"/>
      <c r="D199" s="18" t="s">
        <v>33</v>
      </c>
      <c r="E199" s="9"/>
      <c r="F199" s="19">
        <f>SUM(F190:F198)</f>
        <v>620</v>
      </c>
      <c r="G199" s="19">
        <f>SUM(G190:G198)</f>
        <v>23.61</v>
      </c>
      <c r="H199" s="19">
        <f>SUM(H190:H198)</f>
        <v>18.16</v>
      </c>
      <c r="I199" s="19">
        <f>SUM(I190:I198)</f>
        <v>79.06</v>
      </c>
      <c r="J199" s="19">
        <f>SUM(J190:J198)</f>
        <v>589.51</v>
      </c>
      <c r="K199" s="25"/>
      <c r="L199" s="19">
        <f>SUM(L190:L198)</f>
        <v>86</v>
      </c>
    </row>
    <row r="200" spans="1:12" ht="38.25" x14ac:dyDescent="0.25">
      <c r="A200" s="26">
        <f>A190</f>
        <v>2</v>
      </c>
      <c r="B200" s="13">
        <f>B190</f>
        <v>5</v>
      </c>
      <c r="C200" s="10" t="s">
        <v>25</v>
      </c>
      <c r="D200" s="7" t="s">
        <v>26</v>
      </c>
      <c r="E200" s="41" t="s">
        <v>114</v>
      </c>
      <c r="F200" s="42">
        <v>60</v>
      </c>
      <c r="G200" s="42">
        <v>1.83</v>
      </c>
      <c r="H200" s="42">
        <v>4.3099999999999996</v>
      </c>
      <c r="I200" s="42">
        <v>7.61</v>
      </c>
      <c r="J200" s="42">
        <v>76.83</v>
      </c>
      <c r="K200" s="43">
        <v>40</v>
      </c>
      <c r="L200" s="42">
        <v>22</v>
      </c>
    </row>
    <row r="201" spans="1:12" ht="25.5" x14ac:dyDescent="0.25">
      <c r="A201" s="23"/>
      <c r="B201" s="15"/>
      <c r="C201" s="11"/>
      <c r="D201" s="7" t="s">
        <v>27</v>
      </c>
      <c r="E201" s="41" t="s">
        <v>83</v>
      </c>
      <c r="F201" s="42">
        <v>250</v>
      </c>
      <c r="G201" s="42">
        <v>2</v>
      </c>
      <c r="H201" s="42">
        <v>5.75</v>
      </c>
      <c r="I201" s="42">
        <v>12.65</v>
      </c>
      <c r="J201" s="42">
        <v>111.11</v>
      </c>
      <c r="K201" s="43">
        <v>82</v>
      </c>
      <c r="L201" s="42">
        <v>35</v>
      </c>
    </row>
    <row r="202" spans="1:12" ht="25.5" x14ac:dyDescent="0.25">
      <c r="A202" s="23"/>
      <c r="B202" s="15"/>
      <c r="C202" s="11"/>
      <c r="D202" s="7" t="s">
        <v>28</v>
      </c>
      <c r="E202" s="41" t="s">
        <v>115</v>
      </c>
      <c r="F202" s="42">
        <v>100</v>
      </c>
      <c r="G202" s="42">
        <v>16.59</v>
      </c>
      <c r="H202" s="42">
        <v>19.010000000000002</v>
      </c>
      <c r="I202" s="42">
        <v>5.76</v>
      </c>
      <c r="J202" s="42">
        <v>266.39999999999998</v>
      </c>
      <c r="K202" s="43">
        <v>312</v>
      </c>
      <c r="L202" s="42">
        <v>51</v>
      </c>
    </row>
    <row r="203" spans="1:12" ht="15" x14ac:dyDescent="0.25">
      <c r="A203" s="23"/>
      <c r="B203" s="15"/>
      <c r="C203" s="11"/>
      <c r="D203" s="7" t="s">
        <v>29</v>
      </c>
      <c r="E203" s="41" t="s">
        <v>55</v>
      </c>
      <c r="F203" s="42">
        <v>150</v>
      </c>
      <c r="G203" s="42">
        <v>4.2699999999999996</v>
      </c>
      <c r="H203" s="42">
        <v>14.11</v>
      </c>
      <c r="I203" s="42">
        <v>25.16</v>
      </c>
      <c r="J203" s="42">
        <v>245.49</v>
      </c>
      <c r="K203" s="43">
        <v>312</v>
      </c>
      <c r="L203" s="42">
        <v>28</v>
      </c>
    </row>
    <row r="204" spans="1:12" ht="25.5" x14ac:dyDescent="0.25">
      <c r="A204" s="23"/>
      <c r="B204" s="15"/>
      <c r="C204" s="11"/>
      <c r="D204" s="7" t="s">
        <v>30</v>
      </c>
      <c r="E204" s="41" t="s">
        <v>96</v>
      </c>
      <c r="F204" s="42">
        <v>200</v>
      </c>
      <c r="G204" s="42">
        <v>0.97</v>
      </c>
      <c r="H204" s="42">
        <v>0.19</v>
      </c>
      <c r="I204" s="42">
        <v>19.59</v>
      </c>
      <c r="J204" s="42">
        <v>83.42</v>
      </c>
      <c r="K204" s="43">
        <v>389</v>
      </c>
      <c r="L204" s="42">
        <v>20</v>
      </c>
    </row>
    <row r="205" spans="1:12" ht="15" x14ac:dyDescent="0.25">
      <c r="A205" s="23"/>
      <c r="B205" s="15"/>
      <c r="C205" s="11"/>
      <c r="D205" s="7" t="s">
        <v>31</v>
      </c>
      <c r="E205" s="41" t="s">
        <v>46</v>
      </c>
      <c r="F205" s="42">
        <v>50</v>
      </c>
      <c r="G205" s="42">
        <v>3.7</v>
      </c>
      <c r="H205" s="42">
        <v>0.3</v>
      </c>
      <c r="I205" s="42">
        <v>24.34</v>
      </c>
      <c r="J205" s="42">
        <v>114.86</v>
      </c>
      <c r="K205" s="43"/>
      <c r="L205" s="42">
        <v>8</v>
      </c>
    </row>
    <row r="206" spans="1:12" ht="15" x14ac:dyDescent="0.25">
      <c r="A206" s="23"/>
      <c r="B206" s="15"/>
      <c r="C206" s="11"/>
      <c r="D206" s="7" t="s">
        <v>32</v>
      </c>
      <c r="E206" s="41" t="s">
        <v>42</v>
      </c>
      <c r="F206" s="42">
        <v>40</v>
      </c>
      <c r="G206" s="42">
        <v>2.57</v>
      </c>
      <c r="H206" s="42">
        <v>0.34</v>
      </c>
      <c r="I206" s="42">
        <v>16.45</v>
      </c>
      <c r="J206" s="42">
        <v>79.14</v>
      </c>
      <c r="K206" s="43"/>
      <c r="L206" s="42">
        <v>7</v>
      </c>
    </row>
    <row r="207" spans="1:12" ht="15" x14ac:dyDescent="0.25">
      <c r="A207" s="23"/>
      <c r="B207" s="15"/>
      <c r="C207" s="11"/>
      <c r="D207" s="6"/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3"/>
      <c r="B208" s="15"/>
      <c r="C208" s="11"/>
      <c r="D208" s="6"/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4"/>
      <c r="B209" s="17"/>
      <c r="C209" s="8"/>
      <c r="D209" s="18" t="s">
        <v>33</v>
      </c>
      <c r="E209" s="9"/>
      <c r="F209" s="19">
        <f>SUM(F200:F208)</f>
        <v>850</v>
      </c>
      <c r="G209" s="19">
        <f t="shared" ref="G209:J209" si="63">SUM(G200:G208)</f>
        <v>31.93</v>
      </c>
      <c r="H209" s="19">
        <f t="shared" si="63"/>
        <v>44.01</v>
      </c>
      <c r="I209" s="19">
        <f t="shared" si="63"/>
        <v>111.56000000000002</v>
      </c>
      <c r="J209" s="19">
        <f t="shared" si="63"/>
        <v>977.24999999999989</v>
      </c>
      <c r="K209" s="25"/>
      <c r="L209" s="19">
        <f t="shared" ref="L209" si="64">SUM(L200:L208)</f>
        <v>171</v>
      </c>
    </row>
    <row r="210" spans="1:12" ht="15" x14ac:dyDescent="0.2">
      <c r="A210" s="29">
        <f>A190</f>
        <v>2</v>
      </c>
      <c r="B210" s="30">
        <f>B190</f>
        <v>5</v>
      </c>
      <c r="C210" s="77" t="s">
        <v>4</v>
      </c>
      <c r="D210" s="78"/>
      <c r="E210" s="31"/>
      <c r="F210" s="32">
        <f>F199+F209</f>
        <v>1470</v>
      </c>
      <c r="G210" s="32">
        <f t="shared" ref="G210" si="65">G199+G209</f>
        <v>55.54</v>
      </c>
      <c r="H210" s="32">
        <f t="shared" ref="H210" si="66">H199+H209</f>
        <v>62.17</v>
      </c>
      <c r="I210" s="32">
        <f t="shared" ref="I210" si="67">I199+I209</f>
        <v>190.62</v>
      </c>
      <c r="J210" s="32">
        <f t="shared" ref="J210" si="68">J199+J209</f>
        <v>1566.7599999999998</v>
      </c>
      <c r="K210" s="32"/>
      <c r="L210" s="32">
        <f>L199+L209</f>
        <v>257</v>
      </c>
    </row>
    <row r="211" spans="1:12" x14ac:dyDescent="0.2">
      <c r="A211" s="27"/>
      <c r="B211" s="28"/>
      <c r="C211" s="79" t="s">
        <v>5</v>
      </c>
      <c r="D211" s="79"/>
      <c r="E211" s="79"/>
      <c r="F211" s="34">
        <f>(F24+F43+F64+F85+F106+F124+F146+F168+F189+F210)/(IF(F24=0,0,1)+IF(F43=0,0,1)+IF(F64=0,0,1)+IF(F85=0,0,1)+IF(F106=0,0,1)+IF(F124=0,0,1)+IF(F146=0,0,1)+IF(F168=0,0,1)+IF(F189=0,0,1)+IF(F210=0,0,1))</f>
        <v>1504</v>
      </c>
      <c r="G211" s="34">
        <f>(G24+G43+G64+G85+G106+G124+G146+G168+G189+G210)/(IF(G24=0,0,1)+IF(G43=0,0,1)+IF(G64=0,0,1)+IF(G85=0,0,1)+IF(G106=0,0,1)+IF(G124=0,0,1)+IF(G146=0,0,1)+IF(G168=0,0,1)+IF(G189=0,0,1)+IF(G210=0,0,1))</f>
        <v>51.509999999999991</v>
      </c>
      <c r="H211" s="34">
        <f>(H24+H43+H64+H85+H106+H124+H146+H168+H189+H210)/(IF(H24=0,0,1)+IF(H43=0,0,1)+IF(H64=0,0,1)+IF(H85=0,0,1)+IF(H106=0,0,1)+IF(H124=0,0,1)+IF(H146=0,0,1)+IF(H168=0,0,1)+IF(H189=0,0,1)+IF(H210=0,0,1))</f>
        <v>51.830000000000005</v>
      </c>
      <c r="I211" s="34">
        <f>(I24+I43+I64+I85+I106+I124+I146+I168+I189+I210)/(IF(I24=0,0,1)+IF(I43=0,0,1)+IF(I64=0,0,1)+IF(I85=0,0,1)+IF(I106=0,0,1)+IF(I124=0,0,1)+IF(I146=0,0,1)+IF(I168=0,0,1)+IF(I189=0,0,1)+IF(I210=0,0,1))</f>
        <v>197.88499999999999</v>
      </c>
      <c r="J211" s="34">
        <f>(J24+J43+J64+J85+J106+J124+J146+J168+J189+J210)/(IF(J24=0,0,1)+IF(J43=0,0,1)+IF(J64=0,0,1)+IF(J85=0,0,1)+IF(J106=0,0,1)+IF(J124=0,0,1)+IF(J146=0,0,1)+IF(J168=0,0,1)+IF(J189=0,0,1)+IF(J210=0,0,1))</f>
        <v>1510.077</v>
      </c>
      <c r="K211" s="34"/>
      <c r="L211" s="34">
        <f>(L24+L43+L64+L85+L106+L124+L146+L168+L189+L210)/(IF(L24=0,0,1)+IF(L43=0,0,1)+IF(L64=0,0,1)+IF(L85=0,0,1)+IF(L106=0,0,1)+IF(L124=0,0,1)+IF(L146=0,0,1)+IF(L168=0,0,1)+IF(L189=0,0,1)+IF(L210=0,0,1))</f>
        <v>257</v>
      </c>
    </row>
  </sheetData>
  <mergeCells count="14">
    <mergeCell ref="C1:E1"/>
    <mergeCell ref="H1:K1"/>
    <mergeCell ref="H2:K2"/>
    <mergeCell ref="C43:D43"/>
    <mergeCell ref="C64:D64"/>
    <mergeCell ref="C85:D85"/>
    <mergeCell ref="C106:D106"/>
    <mergeCell ref="C24:D24"/>
    <mergeCell ref="C211:E211"/>
    <mergeCell ref="C210:D210"/>
    <mergeCell ref="C124:D124"/>
    <mergeCell ref="C146:D146"/>
    <mergeCell ref="C168:D168"/>
    <mergeCell ref="C189:D18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В. Колмыкова</cp:lastModifiedBy>
  <cp:lastPrinted>2025-03-07T09:01:11Z</cp:lastPrinted>
  <dcterms:created xsi:type="dcterms:W3CDTF">2022-05-16T14:23:56Z</dcterms:created>
  <dcterms:modified xsi:type="dcterms:W3CDTF">2025-03-07T10:03:36Z</dcterms:modified>
</cp:coreProperties>
</file>